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p.pukhliak\Desktop\Робоча\НПА\Абілітація\1 На зовн погодження\"/>
    </mc:Choice>
  </mc:AlternateContent>
  <xr:revisionPtr revIDLastSave="0" documentId="13_ncr:1_{E73CCEAA-1DF9-4430-B2FC-1761FD9FF63C}"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n5FH0/991w+2G/tN0I1aiu0xPbVhcsoqSHWPmjaqRP4="/>
    </ext>
  </extLst>
</workbook>
</file>

<file path=xl/calcChain.xml><?xml version="1.0" encoding="utf-8"?>
<calcChain xmlns="http://schemas.openxmlformats.org/spreadsheetml/2006/main">
  <c r="G21" i="1" l="1"/>
  <c r="H98" i="1" l="1"/>
  <c r="F95" i="1"/>
  <c r="E95" i="1"/>
  <c r="C95" i="1"/>
  <c r="E102" i="1"/>
  <c r="N96" i="1"/>
  <c r="K96" i="1"/>
  <c r="H95" i="1"/>
  <c r="M95" i="1"/>
  <c r="L95" i="1"/>
  <c r="J95" i="1"/>
  <c r="I95" i="1"/>
  <c r="D89" i="1"/>
  <c r="E89" i="1" s="1"/>
  <c r="N86" i="1"/>
  <c r="K86" i="1"/>
  <c r="H86" i="1"/>
  <c r="E86" i="1"/>
  <c r="N85" i="1"/>
  <c r="M85" i="1"/>
  <c r="L85" i="1"/>
  <c r="K85" i="1"/>
  <c r="H85" i="1"/>
  <c r="G85" i="1"/>
  <c r="E85" i="1"/>
  <c r="H84" i="1"/>
  <c r="E84" i="1"/>
  <c r="H83" i="1"/>
  <c r="E83" i="1"/>
  <c r="M81" i="1"/>
  <c r="M79" i="1" s="1"/>
  <c r="M101" i="1" s="1"/>
  <c r="L81" i="1"/>
  <c r="J81" i="1"/>
  <c r="I81" i="1"/>
  <c r="F81" i="1"/>
  <c r="F79" i="1" s="1"/>
  <c r="D81" i="1"/>
  <c r="D79" i="1" s="1"/>
  <c r="C81" i="1"/>
  <c r="C79" i="1" s="1"/>
  <c r="J79" i="1"/>
  <c r="I79" i="1"/>
  <c r="M67" i="1"/>
  <c r="K67" i="1"/>
  <c r="I67" i="1"/>
  <c r="G67" i="1"/>
  <c r="M21" i="1"/>
  <c r="M25" i="1" s="1"/>
  <c r="K21" i="1"/>
  <c r="K25" i="1" s="1"/>
  <c r="I21" i="1"/>
  <c r="I25" i="1" s="1"/>
  <c r="G25" i="1"/>
  <c r="H81" i="1" l="1"/>
  <c r="H79" i="1" s="1"/>
  <c r="I101" i="1"/>
  <c r="K81" i="1"/>
  <c r="N81" i="1"/>
  <c r="J101" i="1"/>
  <c r="L79" i="1"/>
  <c r="E79" i="1"/>
  <c r="K95" i="1"/>
  <c r="N95" i="1"/>
  <c r="N79" i="1"/>
  <c r="L101" i="1"/>
  <c r="K79" i="1"/>
  <c r="K101" i="1" s="1"/>
  <c r="E81" i="1"/>
  <c r="N101" i="1" l="1"/>
</calcChain>
</file>

<file path=xl/sharedStrings.xml><?xml version="1.0" encoding="utf-8"?>
<sst xmlns="http://schemas.openxmlformats.org/spreadsheetml/2006/main" count="504" uniqueCount="149">
  <si>
    <t>(назва проєкту акта)</t>
  </si>
  <si>
    <t>1. Період реалізації акта (рік)</t>
  </si>
  <si>
    <t>Початок реалізації акта</t>
  </si>
  <si>
    <t>2025 рік</t>
  </si>
  <si>
    <t xml:space="preserve">Кінцевий термін реалізації акта </t>
  </si>
  <si>
    <t>2026 рік</t>
  </si>
  <si>
    <t>2027 рік</t>
  </si>
  <si>
    <t>2028 рік</t>
  </si>
  <si>
    <t>осіб</t>
  </si>
  <si>
    <t/>
  </si>
  <si>
    <t>Заходи з підтримки та допомоги ветеранам війни, членам їх сімей та членам родин загиблих</t>
  </si>
  <si>
    <t>4. Загальна вартість публічної послуги з формування та реалізації акта</t>
  </si>
  <si>
    <t>х</t>
  </si>
  <si>
    <t>x</t>
  </si>
  <si>
    <t>Чи будуть зменшуватися або збільшуватися видатки на зв'язок, оплату комунальних послуг, оренду, поточний ремонт тощо?</t>
  </si>
  <si>
    <t>4. Доходи</t>
  </si>
  <si>
    <t>6. Базові показники</t>
  </si>
  <si>
    <t>6.1. Заінтересовані сторони, на забезпечення інтересів яких спрямовано реалізацію акта</t>
  </si>
  <si>
    <t>Рік
(2026)</t>
  </si>
  <si>
    <t>Рік
(2027)</t>
  </si>
  <si>
    <t>Рік
(2028)</t>
  </si>
  <si>
    <t> </t>
  </si>
  <si>
    <t>тис. грн</t>
  </si>
  <si>
    <t>7. Зведені фінансово-економічні розрахунки</t>
  </si>
  <si>
    <t>Вид бюджету:</t>
  </si>
  <si>
    <t>державний</t>
  </si>
  <si>
    <t>Поточний рік (2025)</t>
  </si>
  <si>
    <t>Рік (2026)</t>
  </si>
  <si>
    <t>Рік (2027)</t>
  </si>
  <si>
    <t>Рік (2028)</t>
  </si>
  <si>
    <t>за бюджетною програмою 1501120:</t>
  </si>
  <si>
    <t>КЕКВ 2240</t>
  </si>
  <si>
    <t>КЕКВ 2282</t>
  </si>
  <si>
    <t>КЕКВ 2730</t>
  </si>
  <si>
    <t>4. Доходи бюджету згідно з проєктом акта, які наявні у бюджеті, усього</t>
  </si>
  <si>
    <t>з них:
(розписати за кодами бюджетної класифікації)</t>
  </si>
  <si>
    <t>1.1. Надання кредитів (+), усього</t>
  </si>
  <si>
    <t>Мета / інвестиційний проєкт</t>
  </si>
  <si>
    <t>сума у валюті кредиту (позики)</t>
  </si>
  <si>
    <t>Начальник Управління фізичного та ментального здоров'я</t>
  </si>
  <si>
    <t>Іван ПОГОРЕЛИЙ</t>
  </si>
  <si>
    <t>(підпис)</t>
  </si>
  <si>
    <t>2. Стратегічні цілі та показники результату, яких планує досягти головний розробник проєкту акта</t>
  </si>
  <si>
    <t>Назва показника результату</t>
  </si>
  <si>
    <t>Одиниця виміру</t>
  </si>
  <si>
    <r>
      <t xml:space="preserve">Стратегічна ціль 1: </t>
    </r>
    <r>
      <rPr>
        <b/>
        <sz val="12"/>
        <color theme="1"/>
        <rFont val="Times New Roman"/>
        <family val="1"/>
        <charset val="204"/>
      </rPr>
      <t>Відновлення та повноцінне життя</t>
    </r>
  </si>
  <si>
    <t>3. Бюджетна програма, в межах якої планується реалізація акта</t>
  </si>
  <si>
    <t>КПКВК або ТПКВКМБ</t>
  </si>
  <si>
    <t>Назва</t>
  </si>
  <si>
    <t>Джерела здійснення витрат</t>
  </si>
  <si>
    <t>За рахунок коштів бюджету, у тому числі:</t>
  </si>
  <si>
    <t>державного бюджету</t>
  </si>
  <si>
    <t xml:space="preserve">місцевого бюджету </t>
  </si>
  <si>
    <t>За рахунок інших джерел, не заборонених законодавством</t>
  </si>
  <si>
    <t>УСЬОГО</t>
  </si>
  <si>
    <t>5. Перелік питань щодо потреби проведення зведених фінансово-економічних розрахунків</t>
  </si>
  <si>
    <t>Питання</t>
  </si>
  <si>
    <t>так</t>
  </si>
  <si>
    <t>ні</t>
  </si>
  <si>
    <t>1. Державна підтримка та допомога</t>
  </si>
  <si>
    <t>Чи надаватиметься нова та/або відбудуться зміни у наданні державної підтримки та/або допомоги фізичним/юридичним особам?</t>
  </si>
  <si>
    <t xml:space="preserve">Чи будуть надаватися нові та/або вноситися зміни у наданні допомоги, виплати, пенсії, тощо певним заінтересованим сторонам? </t>
  </si>
  <si>
    <t>2. Оплата праці</t>
  </si>
  <si>
    <t>Чи будуть змінюватись умови оплати праці працівників установ та організацій, що утримуються з відповідних бюджетів?</t>
  </si>
  <si>
    <t xml:space="preserve">Чи буде збільшено/зменшено чисельність працівників бюджетної установи? </t>
  </si>
  <si>
    <t>3. Майно, роботи, послуги</t>
  </si>
  <si>
    <t>Чи будуть придбавати / передавати / списувати рухоме/нерухоме майно?</t>
  </si>
  <si>
    <t xml:space="preserve">Чи планується отримання майна у натуральній формі, яке потребуватиме у подальшому обслуговування? </t>
  </si>
  <si>
    <t>Чи треба буде здійснювати публічні закупівлі товарів, робіт і послуг?</t>
  </si>
  <si>
    <t xml:space="preserve">Чи треба буде розробляти вебсайт / онлайн-системи / курси / реєстри тощо? </t>
  </si>
  <si>
    <t xml:space="preserve">Чи треба буде проводити комунікаційні заходи та/або заходи з інформування щодо нових процедур і правил для працівників? </t>
  </si>
  <si>
    <t>Чи треба буде проводити базове навчання для працівників?</t>
  </si>
  <si>
    <t xml:space="preserve">Чи буде введено, змінено чи скасовано наявні податки, збори та інші доходи? </t>
  </si>
  <si>
    <t>Чи буде змінено структуру наявних податків, зборів та інших доходів?</t>
  </si>
  <si>
    <t>Чи будуть змінюватись джерела здійснення видатків та надання кредитів з бюджету?</t>
  </si>
  <si>
    <t>Чи будуть будь-кому надаватись пільги в оподаткуванні?</t>
  </si>
  <si>
    <t>5. Боргові зобов'язання та гарантії</t>
  </si>
  <si>
    <t>Чи відбудеться вплив на обсяг державного/місцевого боргу та гарантованого державою / Автономною Республікою Крим, обласною радою чи територіальною громадою міста боргу?</t>
  </si>
  <si>
    <t>6. Повноваження</t>
  </si>
  <si>
    <t>Чи будуть передаватись повноваження на здійснення видатків з державного до місцевих та/або з місцевих до державного бюджетів?</t>
  </si>
  <si>
    <t>Кількість осіб</t>
  </si>
  <si>
    <t>Поточний рік
(2025)</t>
  </si>
  <si>
    <t xml:space="preserve">Заінтересовані сторони </t>
  </si>
  <si>
    <t>6.2. Прямі та непрямі витрати</t>
  </si>
  <si>
    <t>Перелік показників</t>
  </si>
  <si>
    <t>Прямі витрати:</t>
  </si>
  <si>
    <t>Непрямі витрати:</t>
  </si>
  <si>
    <t>(розписати за показниками)</t>
  </si>
  <si>
    <r>
      <t>7.1. Видатки на здійснення заходів, передбачених проєктом акта, та доходи бюджету</t>
    </r>
    <r>
      <rPr>
        <sz val="12"/>
        <color theme="1"/>
        <rFont val="Times New Roman"/>
        <family val="1"/>
        <charset val="204"/>
      </rPr>
      <t xml:space="preserve">
</t>
    </r>
  </si>
  <si>
    <t>Показники</t>
  </si>
  <si>
    <t>загальний фонд</t>
  </si>
  <si>
    <t>спеціальний фонд</t>
  </si>
  <si>
    <t>разом</t>
  </si>
  <si>
    <t>1. Видатки бюджету згідно з проєктом акта, усього (підпункт 1.1 + підпункт 1.2)</t>
  </si>
  <si>
    <t>у тому числі:</t>
  </si>
  <si>
    <t>1.1. Збільшення видатків (+), усього</t>
  </si>
  <si>
    <t>1.2. Зменшення видатків (-), усього</t>
  </si>
  <si>
    <t>з них: за бюджетними програмами КПКВК або ТПКВКМБ, КЕКВ (розписати за кодами бюджетної класифікації)</t>
  </si>
  <si>
    <t>2. Доходи бюджету згідно з проєктом акта, усього (підпункт 2.1 + підпункт 2.2)</t>
  </si>
  <si>
    <t xml:space="preserve">2.1. Збільшення доходів (+),усього </t>
  </si>
  <si>
    <t>з них:(розписати за кодами бюджетної класифікації)</t>
  </si>
  <si>
    <t>2.2. Зменшення доходів (-),усього</t>
  </si>
  <si>
    <t>3. Видатки бюджету згідно з проєктом акта, які наявні у бюджеті, усього</t>
  </si>
  <si>
    <t>5. Загальна сума додаткових бюджетних коштів, необхідна для реалізації проєкта акта (пункт 1 - пункт 2 - пункт 3 - пункт 4)</t>
  </si>
  <si>
    <t>6. Джерела покриття загальної суми додаткових бюджетних коштів (пункт 5), необхідних для реалізації проєктом акта, усього (підпункт 6.1 + підпункт 6.2)</t>
  </si>
  <si>
    <t>у тому числі за рахунок:</t>
  </si>
  <si>
    <t>6.1. Зменшення видатків бюджету (-), усього</t>
  </si>
  <si>
    <t>з них: за бюджетними програмами (КПКВК або ТПКВКМБ), КЕКВ (розписати за кодами бюджетної класифікації)</t>
  </si>
  <si>
    <t>6.2. Збільшення доходів бюджету (+), усього</t>
  </si>
  <si>
    <t>7.2. Повернення кредитів до бюджету та розподіл надання кредитів з бюджету</t>
  </si>
  <si>
    <t>1. Кредитування, усього(підпункт 1.1 + підпункт 1.2)</t>
  </si>
  <si>
    <t>з них: за бюджетними програмами КПКВК або ТПКВКМБ та ККК</t>
  </si>
  <si>
    <t>(розписати за кодами бюджетної класифікації)</t>
  </si>
  <si>
    <r>
      <t>1.2. Повернення кредитів (-)</t>
    </r>
    <r>
      <rPr>
        <sz val="10"/>
        <color theme="1"/>
        <rFont val="Times New Roman"/>
        <family val="1"/>
        <charset val="204"/>
      </rPr>
      <t xml:space="preserve">, </t>
    </r>
    <r>
      <rPr>
        <b/>
        <sz val="10"/>
        <color theme="1"/>
        <rFont val="Times New Roman"/>
        <family val="1"/>
        <charset val="204"/>
      </rPr>
      <t>усього</t>
    </r>
  </si>
  <si>
    <t>7.3. Гарантії</t>
  </si>
  <si>
    <t>№з/п</t>
  </si>
  <si>
    <t>Найменування суб'єкта господарювання</t>
  </si>
  <si>
    <t>Рік набрання чинності гарантійною угодою</t>
  </si>
  <si>
    <t>Гарантійні зобов'язання</t>
  </si>
  <si>
    <t>сума гарантованого кредиту (позики) в іноземній валюті</t>
  </si>
  <si>
    <t>сума гарантованого кредиту (позики) в національній валюті</t>
  </si>
  <si>
    <t>додаткові зобов'язання, виконання яких гарантуються</t>
  </si>
  <si>
    <t>код валюти</t>
  </si>
  <si>
    <t>сума</t>
  </si>
  <si>
    <t>Разом</t>
  </si>
  <si>
    <t>7.4. Запозичення</t>
  </si>
  <si>
    <t>Ініціатор залучення кредиту (позики) / кінцевий позичальник</t>
  </si>
  <si>
    <t>Мета / інвестиційний проєкт, на реалізацію якого запозичуються кошти</t>
  </si>
  <si>
    <t>Вибірка кредиту (позики)</t>
  </si>
  <si>
    <t>Сума кредиту (позики)</t>
  </si>
  <si>
    <t>Умови кредиту (позики)</t>
  </si>
  <si>
    <t>сума в національній валюті</t>
  </si>
  <si>
    <t>рік</t>
  </si>
  <si>
    <t>поточний (n)</t>
  </si>
  <si>
    <t>термін кредиту (позики)</t>
  </si>
  <si>
    <t>(n+1)</t>
  </si>
  <si>
    <t>відсоткова ставка</t>
  </si>
  <si>
    <t>(n+2)</t>
  </si>
  <si>
    <t>комісійні платежі</t>
  </si>
  <si>
    <t>(n+3)</t>
  </si>
  <si>
    <t>інші обов'язкові платежі</t>
  </si>
  <si>
    <t>штрафні санкції</t>
  </si>
  <si>
    <t>8. Обґрунтування та припущення щодо оцінки прямого та опосередкованого впливу проєкту акта на надходження та витрати державного та/або місцевого бюджетів, перелік ризиків, у тому числі фіскальних</t>
  </si>
  <si>
    <r>
      <t xml:space="preserve">Реалізація проекту акта </t>
    </r>
    <r>
      <rPr>
        <b/>
        <sz val="12"/>
        <color theme="1"/>
        <rFont val="Times New Roman"/>
        <family val="1"/>
        <charset val="204"/>
      </rPr>
      <t xml:space="preserve">не потребуватиме додаткових коштів з державного бюджету </t>
    </r>
    <r>
      <rPr>
        <sz val="12"/>
        <color theme="1"/>
        <rFont val="Times New Roman"/>
        <family val="1"/>
        <charset val="204"/>
      </rPr>
      <t xml:space="preserve">та буде реалізовуватися в межах бюджетних призначень на відповідний рік шляхом перерозподілу коштів між напрямами використання коштів за бюджетною програмою 1501120 "Заходи з підтримки та допомоги ветеранам війни, членам їх сімей та членам родин загиблих".
Гранична вартість для послуг тривалістю 21 днів, якщо послуги надаються БЕЗ відповідного розміщення та організації харчування (АМБУЛАТОРНО), яка підлягає відшкодуванню за договором СКЛАДАЄ:
для 1 особи-отримувача послуги - 34 094,04 грн (БЕЗ ВАРІАТИВНИХ ПОСЛУГ) та 58 384,92 грн (З ВАРІАТИВНИМИ ПОСЛУГАМИ);
для 1 члена сім'ї - 1 955,52 грн;
для 1 особи-отримувача послуги та 1 члена сім'ї - 36 049,56 грн (БЕЗ ВАРІАТИВНИХ ПОСЛУГ) та 60 340,44 грн (З ВАРІАТИВНИМИ ПОСЛУГАМИ).
</t>
    </r>
    <r>
      <rPr>
        <b/>
        <sz val="12"/>
        <color theme="1"/>
        <rFont val="Times New Roman"/>
        <family val="1"/>
        <charset val="204"/>
      </rPr>
      <t>Загальна сума для послуг тривалістю 21 днів, якщо послуги надаються БЕЗ відповідного розміщення та організації харчування (АМБУЛАТОРНО) складає 478 812,48 грн (з урахуванням найвищої граничної вартості з варіативними послугами для 8 осіб-отримувачів та 6 членами сім'ї).</t>
    </r>
    <r>
      <rPr>
        <sz val="12"/>
        <color theme="1"/>
        <rFont val="Times New Roman"/>
        <family val="1"/>
        <charset val="204"/>
      </rPr>
      <t xml:space="preserve">
Гранична вартість для послуг тривалістю 21 днів, якщо послуги надаються З відповідним розміщенням та організацією харчування (СТАЦІОНАРНО), яка підлягає відшкодуванню за договором СКЛАДАЄ:
для 1 особи-отримувача послуги - 57 843,99 грн (БЕЗ ВАРІАТИВНИХ ПОСЛУГ) та 82 134,87 грн (З ВАРІАТИВНИМИ ПОСЛУГАМИ);
для 1 члена сім'ї - 25 705,47 грн;
для 1 особи-отримувача послуги та 1 члена сім'ї - 83 549,46 грн (БЕЗ ВАРІАТИВНИХ ПОСЛУГ) та 155 340,24 грн (З ВАРІАТИВНИМИ ПОСЛУГАМИ).</t>
    </r>
    <r>
      <rPr>
        <b/>
        <sz val="12"/>
        <color theme="1"/>
        <rFont val="Times New Roman"/>
        <family val="1"/>
        <charset val="204"/>
      </rPr>
      <t xml:space="preserve">
Загальна сума для послуг тривалістю 21 днів, якщо послуги надаються З відповідним розміщенням та організацією харчування (СТАЦІОНАРНО) складає 677 765,97 грн (з урахуванням найвищої граничної вартості з варіативними послугами для 7 осіб-отримувачів та 4 членами сім'ї).
Загальна сума на 2025 рік складає 1 119 912,45 грн.</t>
    </r>
  </si>
  <si>
    <r>
      <t xml:space="preserve">Реалізація проекту акта </t>
    </r>
    <r>
      <rPr>
        <b/>
        <sz val="12"/>
        <color theme="1"/>
        <rFont val="Times New Roman"/>
        <family val="1"/>
        <charset val="204"/>
      </rPr>
      <t>не потребуватиме додаткових коштів з державного бюджету</t>
    </r>
    <r>
      <rPr>
        <sz val="12"/>
        <color theme="1"/>
        <rFont val="Times New Roman"/>
        <family val="1"/>
        <charset val="204"/>
      </rPr>
      <t xml:space="preserve"> та буде реалізовуватися в межах бюджетних призначень на відповідний рік шляхом перерозподілу коштів між напрямами використання коштів за бюджетною програмою 1501120 "Заходи з підтримки та допомоги ветеранам війни, членам їх сімей та членам родин загиблих".
Гранична вартість для послуг тривалістю 21 днів, якщо послуги надаються БЕЗ відповідного розміщення та організації харчування (АМБУЛАТОРНО), яка підлягає відшкодуванню за договором СКЛАДАЄ:
для 1 особи-отримувача послуги - 37 469,35 грн (БЕЗ ВАРІАТИВНИХ ПОСЛУГ) та 60 572,35 грн (З ВАРІАТИВНИМИ ПОСЛУГАМИ);
для 1 члена сім'ї - 2 149,12 грн;
для 1 особи-отримувача послуги та 1 члена сім'ї - 39 618,47 грн (БЕЗ ВАРІАТИВНИХ ПОСЛУГ) та 62 721,47 грн (З ВАРІАТИВНИМИ ПОСЛУГАМИ).      </t>
    </r>
    <r>
      <rPr>
        <b/>
        <sz val="12"/>
        <color theme="1"/>
        <rFont val="Times New Roman"/>
        <family val="1"/>
        <charset val="204"/>
      </rPr>
      <t xml:space="preserve">                                  
Загальна сума для послуг тривалістю 21 днів, якщо послуги надаються БЕЗ відповідного розміщення та організації харчування (АМБУЛАТОРНО) складає 9 193 308,64 грн (з урахуванням найвищої граничної вартості з варіативними послугами для 150 осіб-отримувачів та 50 членів сім'ї).</t>
    </r>
    <r>
      <rPr>
        <sz val="12"/>
        <color theme="1"/>
        <rFont val="Times New Roman"/>
        <family val="1"/>
        <charset val="204"/>
      </rPr>
      <t xml:space="preserve">
Гранична вартість для послуг тривалістю 21 днів, якщо послуги надаються З відповідним розміщенням та організацією харчування (СТАЦІОНАРНО), яка підлягає відшкодуванню за договором СКЛАДАЄ:
для 1 особи-отримувача послуги - 61 699,36 грн (БЕЗ ВАРІАТИВНИХ ПОСЛУГ) та 88 395,04 грн (З ВАРІАТИВНИМИ ПОСЛУГАМИ);
для 1 члена сім'ї - 26 379,13 грн;
для 1 особи-отримувача послуги та 1 члена сім'ї - 136 538,51 грн (БЕЗ ВАРІАТИВНИХ ПОСЛУГ) та 163 234,18 грн (З ВАРІАТИВНИМИ ПОСЛУГАМИ).</t>
    </r>
    <r>
      <rPr>
        <b/>
        <sz val="12"/>
        <color theme="1"/>
        <rFont val="Times New Roman"/>
        <family val="1"/>
        <charset val="204"/>
      </rPr>
      <t xml:space="preserve">
Загальна сума для послуг тривалістю 21 днів, якщо послуги надаються З відповідним розміщенням та організацією харчування (СТАЦІОНАРНО) складає 20 316 920,06 грн (з урахуванням найвищої граничної вартості з варіативними послугами для 200 осіб-отримувачів та 100 членів сім'ї).
Загальна сума на 2026 рік складає 29 510 228,71 грн.</t>
    </r>
  </si>
  <si>
    <t>ФІНАНСОВО-ЕКОНОМІЧНІ РОЗРАХУНКИ
до проекту постанови Кабінету Міністрів України "Деякі питання реалізації експериментального проекту щодо надання послуг з посилення спроможностей окремим категоріям осіб, які захищали незалежність, суверенітет та територіальну цілісність України та отримали травму, поранення або захворювання, що призвели до обмеження їх повсякденного функціонування"</t>
  </si>
  <si>
    <t xml:space="preserve">Надання послуг з послуг з посилення спроможностей окремим категоріям осіб, які захищали незалежність, суверенітет та територіальну цілісність України та отримали травму, поранення або захворювання, що призвели до обмеження їх повсякденного функціонування </t>
  </si>
  <si>
    <t xml:space="preserve">Кількість осіб-отримувачів послуг з посилення спроможностей окремим категоріям осіб, які захищали незалежність, суверенітет та територіальну цілісність України та отримали травму, поранення або захворювання, що призвели до обмеження їх повсякденного функціонування </t>
  </si>
  <si>
    <t>Особи, які захищали незалежність, суверенітет та територіальну цілісність України та отримали травму, поранення або захворювання, що призвело до обмеження їх повсякденного функціонування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</si>
</sst>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color rgb="FF000000"/>
      <name val="Calibri"/>
      <scheme val="minor"/>
    </font>
    <font>
      <sz val="10"/>
      <color rgb="FF000000"/>
      <name val="Times New Roman"/>
      <family val="1"/>
      <charset val="204"/>
    </font>
    <font>
      <sz val="12"/>
      <color theme="1"/>
      <name val="Times New Roman"/>
      <family val="1"/>
      <charset val="204"/>
    </font>
    <font>
      <sz val="10"/>
      <color theme="1"/>
      <name val="Times New Roman"/>
      <family val="1"/>
      <charset val="204"/>
    </font>
    <font>
      <b/>
      <sz val="14"/>
      <color theme="1"/>
      <name val="Times New Roman"/>
      <family val="1"/>
      <charset val="204"/>
    </font>
    <font>
      <sz val="10"/>
      <name val="Times New Roman"/>
      <family val="1"/>
      <charset val="204"/>
    </font>
    <font>
      <b/>
      <sz val="12"/>
      <color theme="1"/>
      <name val="Times New Roman"/>
      <family val="1"/>
      <charset val="204"/>
    </font>
    <font>
      <i/>
      <sz val="12"/>
      <color theme="1"/>
      <name val="Times New Roman"/>
      <family val="1"/>
      <charset val="204"/>
    </font>
    <font>
      <b/>
      <sz val="10"/>
      <color theme="1"/>
      <name val="Times New Roman"/>
      <family val="1"/>
      <charset val="204"/>
    </font>
    <font>
      <b/>
      <sz val="12"/>
      <color rgb="FFFFFFFF"/>
      <name val="Times New Roman"/>
      <family val="1"/>
      <charset val="204"/>
    </font>
    <font>
      <i/>
      <sz val="11"/>
      <color theme="1"/>
      <name val="Times New Roman"/>
      <family val="1"/>
      <charset val="204"/>
    </font>
    <font>
      <sz val="11"/>
      <color theme="1"/>
      <name val="Times New Roman"/>
      <family val="1"/>
      <charset val="204"/>
    </font>
    <font>
      <i/>
      <sz val="12"/>
      <color rgb="FF000000"/>
      <name val="Times New Roman"/>
      <family val="1"/>
      <charset val="204"/>
    </font>
  </fonts>
  <fills count="5">
    <fill>
      <patternFill patternType="none"/>
    </fill>
    <fill>
      <patternFill patternType="gray125"/>
    </fill>
    <fill>
      <patternFill patternType="solid">
        <fgColor theme="0"/>
        <bgColor theme="0"/>
      </patternFill>
    </fill>
    <fill>
      <patternFill patternType="solid">
        <fgColor rgb="FF99CCFF"/>
        <bgColor rgb="FF99CCFF"/>
      </patternFill>
    </fill>
    <fill>
      <patternFill patternType="solid">
        <fgColor rgb="FFFFFFFF"/>
        <bgColor rgb="FFFFFFFF"/>
      </patternFill>
    </fill>
  </fills>
  <borders count="27">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indexed="64"/>
      </left>
      <right style="medium">
        <color rgb="FF000000"/>
      </right>
      <top style="thin">
        <color rgb="FF000000"/>
      </top>
      <bottom style="thin">
        <color rgb="FF000000"/>
      </bottom>
      <diagonal/>
    </border>
  </borders>
  <cellStyleXfs count="1">
    <xf numFmtId="0" fontId="0" fillId="0" borderId="0"/>
  </cellStyleXfs>
  <cellXfs count="128">
    <xf numFmtId="0" fontId="0" fillId="0" borderId="0" xfId="0"/>
    <xf numFmtId="0" fontId="1" fillId="0" borderId="0" xfId="0" applyFont="1"/>
    <xf numFmtId="164" fontId="3" fillId="0" borderId="0" xfId="0" applyNumberFormat="1" applyFont="1"/>
    <xf numFmtId="0" fontId="2" fillId="0" borderId="0" xfId="0" applyFont="1" applyAlignment="1">
      <alignment horizontal="center" vertical="top" wrapText="1"/>
    </xf>
    <xf numFmtId="0" fontId="6" fillId="0" borderId="0" xfId="0" applyFont="1" applyAlignment="1">
      <alignment horizontal="left" wrapText="1"/>
    </xf>
    <xf numFmtId="0" fontId="2" fillId="0" borderId="0" xfId="0" applyFont="1" applyAlignment="1">
      <alignment horizontal="left" wrapText="1"/>
    </xf>
    <xf numFmtId="0" fontId="2" fillId="0" borderId="0" xfId="0" applyFont="1" applyAlignment="1">
      <alignment vertical="top" wrapText="1"/>
    </xf>
    <xf numFmtId="0" fontId="2" fillId="0" borderId="0" xfId="0" applyFont="1" applyAlignment="1">
      <alignment wrapText="1"/>
    </xf>
    <xf numFmtId="0" fontId="6" fillId="0" borderId="7" xfId="0" applyFont="1" applyBorder="1" applyAlignment="1">
      <alignment horizontal="center" vertical="top" wrapText="1"/>
    </xf>
    <xf numFmtId="0" fontId="2" fillId="0" borderId="7" xfId="0" applyFont="1" applyBorder="1" applyAlignment="1">
      <alignment horizontal="center" vertical="center" wrapText="1"/>
    </xf>
    <xf numFmtId="0" fontId="2" fillId="3" borderId="7" xfId="0" applyFont="1" applyFill="1" applyBorder="1" applyAlignment="1">
      <alignment horizontal="center" vertical="top" wrapText="1"/>
    </xf>
    <xf numFmtId="0" fontId="2" fillId="0" borderId="7" xfId="0" applyFont="1" applyBorder="1" applyAlignment="1">
      <alignment horizontal="center" vertical="top" wrapText="1"/>
    </xf>
    <xf numFmtId="0" fontId="6" fillId="0" borderId="0" xfId="0" applyFont="1" applyAlignment="1">
      <alignment horizontal="left" vertical="top" wrapText="1"/>
    </xf>
    <xf numFmtId="164" fontId="6" fillId="0" borderId="0" xfId="0" applyNumberFormat="1" applyFont="1" applyAlignment="1">
      <alignment horizontal="left" vertical="top" wrapText="1"/>
    </xf>
    <xf numFmtId="0" fontId="9" fillId="0" borderId="0" xfId="0" applyFont="1" applyAlignment="1">
      <alignment horizontal="left" vertical="top" wrapText="1"/>
    </xf>
    <xf numFmtId="0" fontId="7" fillId="0" borderId="0" xfId="0" applyFont="1"/>
    <xf numFmtId="0" fontId="8" fillId="0" borderId="15" xfId="0" applyFont="1" applyBorder="1" applyAlignment="1">
      <alignment horizontal="center" vertical="top" wrapText="1"/>
    </xf>
    <xf numFmtId="0" fontId="8" fillId="0" borderId="7" xfId="0" applyFont="1" applyBorder="1" applyAlignment="1">
      <alignment horizontal="center" vertical="top" wrapText="1"/>
    </xf>
    <xf numFmtId="0" fontId="8" fillId="0" borderId="16" xfId="0" applyFont="1" applyBorder="1" applyAlignment="1">
      <alignment horizontal="center" vertical="top" wrapText="1"/>
    </xf>
    <xf numFmtId="0" fontId="3" fillId="0" borderId="3" xfId="0" applyFont="1" applyBorder="1" applyAlignment="1">
      <alignment horizontal="center" vertical="top" wrapText="1"/>
    </xf>
    <xf numFmtId="0" fontId="3" fillId="0" borderId="15" xfId="0" applyFont="1" applyBorder="1" applyAlignment="1">
      <alignment horizontal="center" vertical="top" wrapText="1"/>
    </xf>
    <xf numFmtId="0" fontId="3" fillId="0" borderId="7" xfId="0" applyFont="1" applyBorder="1" applyAlignment="1">
      <alignment horizontal="center" vertical="top" wrapText="1"/>
    </xf>
    <xf numFmtId="0" fontId="3" fillId="0" borderId="16" xfId="0" applyFont="1" applyBorder="1" applyAlignment="1">
      <alignment horizontal="center" vertical="top" wrapText="1"/>
    </xf>
    <xf numFmtId="0" fontId="8" fillId="0" borderId="3" xfId="0" applyFont="1" applyBorder="1" applyAlignment="1">
      <alignment horizontal="left" vertical="top" wrapText="1"/>
    </xf>
    <xf numFmtId="164" fontId="8" fillId="0" borderId="15" xfId="0" applyNumberFormat="1" applyFont="1" applyBorder="1" applyAlignment="1">
      <alignment horizontal="right" vertical="center"/>
    </xf>
    <xf numFmtId="164" fontId="8" fillId="0" borderId="7" xfId="0" applyNumberFormat="1" applyFont="1" applyBorder="1" applyAlignment="1">
      <alignment horizontal="right" vertical="center"/>
    </xf>
    <xf numFmtId="164" fontId="8" fillId="0" borderId="16" xfId="0" applyNumberFormat="1" applyFont="1" applyBorder="1" applyAlignment="1">
      <alignment horizontal="right" vertical="center"/>
    </xf>
    <xf numFmtId="0" fontId="3" fillId="0" borderId="3" xfId="0" applyFont="1" applyBorder="1" applyAlignment="1">
      <alignment horizontal="left" vertical="top" wrapText="1"/>
    </xf>
    <xf numFmtId="164" fontId="3" fillId="0" borderId="15" xfId="0" applyNumberFormat="1" applyFont="1" applyBorder="1" applyAlignment="1">
      <alignment horizontal="right" vertical="center"/>
    </xf>
    <xf numFmtId="164" fontId="3" fillId="0" borderId="7" xfId="0" applyNumberFormat="1" applyFont="1" applyBorder="1" applyAlignment="1">
      <alignment horizontal="right" vertical="center"/>
    </xf>
    <xf numFmtId="164" fontId="3" fillId="0" borderId="16" xfId="0" applyNumberFormat="1" applyFont="1" applyBorder="1" applyAlignment="1">
      <alignment horizontal="right" vertical="center"/>
    </xf>
    <xf numFmtId="0" fontId="10" fillId="0" borderId="17" xfId="0" applyFont="1" applyBorder="1" applyAlignment="1">
      <alignment horizontal="left" vertical="top"/>
    </xf>
    <xf numFmtId="0" fontId="11" fillId="0" borderId="0" xfId="0" applyFont="1"/>
    <xf numFmtId="164" fontId="10" fillId="0" borderId="15" xfId="0" applyNumberFormat="1" applyFont="1" applyBorder="1" applyAlignment="1">
      <alignment horizontal="right" vertical="center"/>
    </xf>
    <xf numFmtId="164" fontId="10" fillId="0" borderId="7" xfId="0" applyNumberFormat="1" applyFont="1" applyBorder="1" applyAlignment="1">
      <alignment horizontal="right" vertical="center"/>
    </xf>
    <xf numFmtId="164" fontId="10" fillId="0" borderId="16" xfId="0" applyNumberFormat="1" applyFont="1" applyBorder="1" applyAlignment="1">
      <alignment horizontal="right" vertical="center"/>
    </xf>
    <xf numFmtId="164" fontId="11" fillId="0" borderId="0" xfId="0" applyNumberFormat="1" applyFont="1"/>
    <xf numFmtId="164" fontId="1" fillId="0" borderId="15" xfId="0" applyNumberFormat="1" applyFont="1" applyBorder="1"/>
    <xf numFmtId="164" fontId="3" fillId="0" borderId="3" xfId="0" applyNumberFormat="1" applyFont="1" applyBorder="1" applyAlignment="1">
      <alignment horizontal="right" vertical="center"/>
    </xf>
    <xf numFmtId="0" fontId="8" fillId="0" borderId="17" xfId="0" applyFont="1" applyBorder="1" applyAlignment="1">
      <alignment horizontal="left" vertical="top" wrapText="1"/>
    </xf>
    <xf numFmtId="0" fontId="3" fillId="0" borderId="17" xfId="0" applyFont="1" applyBorder="1" applyAlignment="1">
      <alignment horizontal="left" vertical="top" wrapText="1"/>
    </xf>
    <xf numFmtId="4" fontId="8" fillId="0" borderId="15" xfId="0" applyNumberFormat="1" applyFont="1" applyBorder="1" applyAlignment="1">
      <alignment horizontal="right" vertical="center"/>
    </xf>
    <xf numFmtId="4" fontId="8" fillId="0" borderId="7" xfId="0" applyNumberFormat="1" applyFont="1" applyBorder="1" applyAlignment="1">
      <alignment horizontal="right" vertical="center"/>
    </xf>
    <xf numFmtId="4" fontId="8" fillId="0" borderId="16" xfId="0" applyNumberFormat="1" applyFont="1" applyBorder="1" applyAlignment="1">
      <alignment horizontal="right" vertical="center"/>
    </xf>
    <xf numFmtId="164" fontId="3" fillId="0" borderId="18" xfId="0" applyNumberFormat="1" applyFont="1" applyBorder="1" applyAlignment="1">
      <alignment horizontal="right" vertical="center"/>
    </xf>
    <xf numFmtId="164" fontId="3" fillId="0" borderId="19" xfId="0" applyNumberFormat="1" applyFont="1" applyBorder="1" applyAlignment="1">
      <alignment horizontal="right" vertical="center"/>
    </xf>
    <xf numFmtId="164" fontId="3" fillId="0" borderId="20" xfId="0" applyNumberFormat="1" applyFont="1" applyBorder="1" applyAlignment="1">
      <alignment horizontal="right" vertical="center"/>
    </xf>
    <xf numFmtId="0" fontId="8" fillId="0" borderId="7"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vertical="top" wrapText="1"/>
    </xf>
    <xf numFmtId="0" fontId="8" fillId="0" borderId="3" xfId="0" applyFont="1" applyBorder="1" applyAlignment="1">
      <alignment vertical="top" wrapText="1"/>
    </xf>
    <xf numFmtId="0" fontId="3" fillId="0" borderId="7" xfId="0" applyFont="1" applyBorder="1"/>
    <xf numFmtId="0" fontId="8" fillId="0" borderId="7" xfId="0" applyFont="1" applyBorder="1" applyAlignment="1">
      <alignment vertical="top" wrapText="1"/>
    </xf>
    <xf numFmtId="0" fontId="3" fillId="0" borderId="7" xfId="0" applyFont="1" applyBorder="1" applyAlignment="1">
      <alignment horizontal="center"/>
    </xf>
    <xf numFmtId="4" fontId="3" fillId="0" borderId="0" xfId="0" applyNumberFormat="1" applyFont="1"/>
    <xf numFmtId="0" fontId="2" fillId="0" borderId="1" xfId="0" applyFont="1" applyBorder="1" applyAlignment="1">
      <alignment wrapText="1"/>
    </xf>
    <xf numFmtId="0" fontId="12" fillId="0" borderId="0" xfId="0" applyFont="1" applyAlignment="1">
      <alignment vertical="top" wrapText="1"/>
    </xf>
    <xf numFmtId="0" fontId="1" fillId="0" borderId="0" xfId="0" applyFont="1" applyAlignment="1">
      <alignment wrapText="1"/>
    </xf>
    <xf numFmtId="164" fontId="3" fillId="0" borderId="0" xfId="0" applyNumberFormat="1" applyFont="1" applyAlignment="1">
      <alignment wrapText="1"/>
    </xf>
    <xf numFmtId="164" fontId="8" fillId="0" borderId="17" xfId="0" applyNumberFormat="1" applyFont="1" applyBorder="1" applyAlignment="1">
      <alignment horizontal="right" vertical="center"/>
    </xf>
    <xf numFmtId="164" fontId="3" fillId="0" borderId="17" xfId="0" applyNumberFormat="1" applyFont="1" applyBorder="1" applyAlignment="1">
      <alignment horizontal="right" vertical="center"/>
    </xf>
    <xf numFmtId="164" fontId="8" fillId="0" borderId="26" xfId="0" applyNumberFormat="1" applyFont="1" applyBorder="1" applyAlignment="1">
      <alignment horizontal="right" vertical="center"/>
    </xf>
    <xf numFmtId="164" fontId="3" fillId="0" borderId="26" xfId="0" applyNumberFormat="1" applyFont="1" applyBorder="1" applyAlignment="1">
      <alignment horizontal="right" vertical="center"/>
    </xf>
    <xf numFmtId="0" fontId="8" fillId="0" borderId="3" xfId="0" applyFont="1" applyBorder="1" applyAlignment="1">
      <alignment horizontal="center" vertical="top" wrapText="1"/>
    </xf>
    <xf numFmtId="0" fontId="5" fillId="0" borderId="4" xfId="0" applyFont="1" applyBorder="1"/>
    <xf numFmtId="0" fontId="3" fillId="0" borderId="3" xfId="0" applyFont="1" applyBorder="1" applyAlignment="1">
      <alignment horizontal="center" vertical="top" wrapText="1"/>
    </xf>
    <xf numFmtId="0" fontId="5" fillId="0" borderId="2" xfId="0" applyFont="1" applyBorder="1"/>
    <xf numFmtId="0" fontId="8" fillId="0" borderId="21" xfId="0" applyFont="1" applyBorder="1" applyAlignment="1">
      <alignment horizontal="center" vertical="top" wrapText="1"/>
    </xf>
    <xf numFmtId="0" fontId="5" fillId="0" borderId="23" xfId="0" applyFont="1" applyBorder="1"/>
    <xf numFmtId="0" fontId="5" fillId="0" borderId="22" xfId="0" applyFont="1" applyBorder="1"/>
    <xf numFmtId="0" fontId="8" fillId="0" borderId="5" xfId="0" applyFont="1" applyBorder="1" applyAlignment="1">
      <alignment horizontal="center" vertical="top" wrapText="1"/>
    </xf>
    <xf numFmtId="0" fontId="5" fillId="0" borderId="8" xfId="0" applyFont="1" applyBorder="1"/>
    <xf numFmtId="0" fontId="5" fillId="0" borderId="24" xfId="0" applyFont="1" applyBorder="1"/>
    <xf numFmtId="0" fontId="5" fillId="0" borderId="25" xfId="0" applyFont="1" applyBorder="1"/>
    <xf numFmtId="0" fontId="5" fillId="0" borderId="9" xfId="0" applyFont="1" applyBorder="1"/>
    <xf numFmtId="0" fontId="5" fillId="0" borderId="10" xfId="0" applyFont="1" applyBorder="1"/>
    <xf numFmtId="0" fontId="5" fillId="0" borderId="6" xfId="0" applyFont="1" applyBorder="1"/>
    <xf numFmtId="0" fontId="1" fillId="0" borderId="0" xfId="0" applyFont="1"/>
    <xf numFmtId="0" fontId="5" fillId="0" borderId="1" xfId="0" applyFont="1" applyBorder="1"/>
    <xf numFmtId="0" fontId="6" fillId="0" borderId="0" xfId="0" applyFont="1" applyAlignment="1">
      <alignment horizontal="left" wrapText="1"/>
    </xf>
    <xf numFmtId="0" fontId="3" fillId="0" borderId="21" xfId="0" applyFont="1" applyBorder="1" applyAlignment="1">
      <alignment horizontal="left" vertical="top" wrapText="1"/>
    </xf>
    <xf numFmtId="0" fontId="3" fillId="0" borderId="5" xfId="0" applyFont="1" applyBorder="1" applyAlignment="1">
      <alignment horizontal="center" vertical="top" wrapText="1"/>
    </xf>
    <xf numFmtId="0" fontId="3" fillId="0" borderId="21" xfId="0" applyFont="1" applyBorder="1" applyAlignment="1">
      <alignment horizontal="center" vertical="top" wrapText="1"/>
    </xf>
    <xf numFmtId="0" fontId="6" fillId="0" borderId="3" xfId="0" applyFont="1" applyBorder="1" applyAlignment="1">
      <alignment horizontal="center" vertical="top" wrapText="1"/>
    </xf>
    <xf numFmtId="0" fontId="4" fillId="0" borderId="0" xfId="0" applyFont="1" applyAlignment="1">
      <alignment horizontal="left" wrapText="1"/>
    </xf>
    <xf numFmtId="0" fontId="4" fillId="0" borderId="0" xfId="0" applyFont="1" applyAlignment="1">
      <alignment horizontal="center" wrapText="1"/>
    </xf>
    <xf numFmtId="0" fontId="3" fillId="0" borderId="0" xfId="0" applyFont="1" applyAlignment="1">
      <alignment horizontal="center" vertical="top"/>
    </xf>
    <xf numFmtId="0" fontId="7" fillId="0" borderId="0" xfId="0" applyFont="1" applyAlignment="1">
      <alignment horizontal="right" vertical="top" wrapText="1"/>
    </xf>
    <xf numFmtId="0" fontId="6" fillId="0" borderId="0" xfId="0" applyFont="1" applyAlignment="1">
      <alignment horizontal="left" vertical="top" wrapText="1"/>
    </xf>
    <xf numFmtId="0" fontId="2" fillId="0" borderId="3" xfId="0" applyFont="1" applyBorder="1" applyAlignment="1">
      <alignment horizontal="left" vertical="top" wrapText="1"/>
    </xf>
    <xf numFmtId="0" fontId="6" fillId="0" borderId="3" xfId="0" applyFont="1" applyBorder="1" applyAlignment="1">
      <alignment horizontal="left" vertical="center" wrapText="1"/>
    </xf>
    <xf numFmtId="164" fontId="6" fillId="0" borderId="3" xfId="0" applyNumberFormat="1" applyFont="1" applyBorder="1" applyAlignment="1">
      <alignment horizontal="center"/>
    </xf>
    <xf numFmtId="164" fontId="6" fillId="0" borderId="3" xfId="0" applyNumberFormat="1" applyFont="1" applyBorder="1" applyAlignment="1">
      <alignment horizontal="right"/>
    </xf>
    <xf numFmtId="164" fontId="2" fillId="0" borderId="3" xfId="0" applyNumberFormat="1" applyFont="1" applyBorder="1" applyAlignment="1">
      <alignment horizontal="center"/>
    </xf>
    <xf numFmtId="164" fontId="2" fillId="0" borderId="3" xfId="0" applyNumberFormat="1" applyFont="1" applyBorder="1" applyAlignment="1">
      <alignment horizontal="right"/>
    </xf>
    <xf numFmtId="164" fontId="2" fillId="0" borderId="3" xfId="0" applyNumberFormat="1" applyFont="1" applyBorder="1" applyAlignment="1">
      <alignment horizontal="center" vertical="top" wrapText="1"/>
    </xf>
    <xf numFmtId="164" fontId="3" fillId="0" borderId="3" xfId="0" applyNumberFormat="1" applyFont="1" applyBorder="1" applyAlignment="1">
      <alignment horizontal="center"/>
    </xf>
    <xf numFmtId="0" fontId="3" fillId="0" borderId="0" xfId="0" applyFont="1" applyAlignment="1">
      <alignment horizontal="center"/>
    </xf>
    <xf numFmtId="0" fontId="6" fillId="0" borderId="0" xfId="0" applyFont="1" applyAlignment="1">
      <alignment horizontal="left" vertical="center" wrapText="1"/>
    </xf>
    <xf numFmtId="0" fontId="2" fillId="0" borderId="1" xfId="0" applyFont="1" applyBorder="1" applyAlignment="1">
      <alignment horizontal="center" vertical="top" wrapText="1"/>
    </xf>
    <xf numFmtId="0" fontId="8" fillId="0" borderId="12" xfId="0" applyFont="1" applyBorder="1" applyAlignment="1">
      <alignment horizontal="center" vertical="top" wrapText="1"/>
    </xf>
    <xf numFmtId="0" fontId="5" fillId="0" borderId="13" xfId="0" applyFont="1" applyBorder="1"/>
    <xf numFmtId="0" fontId="5" fillId="0" borderId="14" xfId="0" applyFont="1" applyBorder="1"/>
    <xf numFmtId="164" fontId="6" fillId="0" borderId="3" xfId="0" applyNumberFormat="1" applyFont="1" applyBorder="1" applyAlignment="1">
      <alignment horizontal="right" vertical="top" wrapText="1"/>
    </xf>
    <xf numFmtId="0" fontId="2" fillId="0" borderId="3" xfId="0" applyFont="1" applyBorder="1" applyAlignment="1">
      <alignment horizontal="left" vertical="center" wrapText="1"/>
    </xf>
    <xf numFmtId="164" fontId="2" fillId="0" borderId="3" xfId="0" applyNumberFormat="1" applyFont="1" applyBorder="1" applyAlignment="1">
      <alignment horizontal="right" vertical="top" wrapText="1"/>
    </xf>
    <xf numFmtId="164" fontId="6" fillId="0" borderId="3" xfId="0" applyNumberFormat="1" applyFont="1" applyBorder="1" applyAlignment="1">
      <alignment horizontal="center" vertical="top" wrapText="1"/>
    </xf>
    <xf numFmtId="0" fontId="6" fillId="0" borderId="5" xfId="0" applyFont="1" applyBorder="1" applyAlignment="1">
      <alignment horizontal="center" vertical="top" wrapText="1"/>
    </xf>
    <xf numFmtId="0" fontId="6" fillId="0" borderId="3" xfId="0" applyFont="1" applyBorder="1" applyAlignment="1">
      <alignment horizontal="center" vertical="center" wrapText="1"/>
    </xf>
    <xf numFmtId="0" fontId="6" fillId="0" borderId="3" xfId="0" applyFont="1" applyBorder="1" applyAlignment="1">
      <alignment horizontal="left" vertical="top" wrapText="1"/>
    </xf>
    <xf numFmtId="0" fontId="5" fillId="0" borderId="2" xfId="0" applyFont="1" applyBorder="1" applyAlignment="1">
      <alignment wrapText="1"/>
    </xf>
    <xf numFmtId="0" fontId="2" fillId="0" borderId="0" xfId="0" applyFont="1" applyAlignment="1">
      <alignment horizontal="right" vertical="top" wrapText="1"/>
    </xf>
    <xf numFmtId="0" fontId="4"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5" xfId="0" applyFont="1" applyBorder="1" applyAlignment="1">
      <alignment horizontal="center" vertical="top" wrapText="1"/>
    </xf>
    <xf numFmtId="0" fontId="2" fillId="0" borderId="3" xfId="0" applyFont="1" applyBorder="1" applyAlignment="1">
      <alignment horizontal="center" vertical="center" wrapText="1"/>
    </xf>
    <xf numFmtId="4" fontId="2" fillId="2" borderId="3" xfId="0" applyNumberFormat="1" applyFont="1" applyFill="1" applyBorder="1" applyAlignment="1">
      <alignment horizontal="center" vertical="center" wrapText="1"/>
    </xf>
    <xf numFmtId="4" fontId="2" fillId="0" borderId="3" xfId="0" applyNumberFormat="1" applyFont="1" applyBorder="1" applyAlignment="1">
      <alignment horizontal="center" vertical="center" wrapText="1"/>
    </xf>
    <xf numFmtId="0" fontId="2" fillId="0" borderId="0" xfId="0" applyFont="1" applyAlignment="1">
      <alignment horizontal="center" vertical="top" wrapText="1"/>
    </xf>
    <xf numFmtId="0" fontId="7" fillId="0" borderId="1" xfId="0" applyFont="1" applyBorder="1" applyAlignment="1">
      <alignment horizontal="right" vertical="top" wrapText="1"/>
    </xf>
    <xf numFmtId="0" fontId="2" fillId="0" borderId="3" xfId="0" applyFont="1" applyBorder="1" applyAlignment="1">
      <alignment horizontal="center" vertical="top" wrapText="1"/>
    </xf>
    <xf numFmtId="0" fontId="5" fillId="0" borderId="4" xfId="0" applyFont="1" applyBorder="1" applyAlignment="1">
      <alignment wrapText="1"/>
    </xf>
    <xf numFmtId="164" fontId="8" fillId="0" borderId="3" xfId="0" applyNumberFormat="1" applyFont="1" applyBorder="1" applyAlignment="1">
      <alignment horizontal="center"/>
    </xf>
    <xf numFmtId="0" fontId="5" fillId="0" borderId="4" xfId="0" applyFont="1" applyBorder="1" applyAlignment="1">
      <alignment horizontal="right"/>
    </xf>
    <xf numFmtId="0" fontId="6" fillId="4" borderId="3" xfId="0" applyFont="1" applyFill="1" applyBorder="1" applyAlignment="1">
      <alignment horizontal="left" vertical="top" wrapText="1"/>
    </xf>
    <xf numFmtId="0" fontId="5" fillId="0" borderId="11" xfId="0" applyFont="1" applyBorder="1"/>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9"/>
  <sheetViews>
    <sheetView tabSelected="1" workbookViewId="0"/>
  </sheetViews>
  <sheetFormatPr defaultColWidth="14.42578125" defaultRowHeight="15" customHeight="1" x14ac:dyDescent="0.2"/>
  <cols>
    <col min="1" max="1" width="2.85546875" style="1" customWidth="1"/>
    <col min="2" max="2" width="51" style="1" customWidth="1"/>
    <col min="3" max="14" width="15.85546875" style="1" customWidth="1"/>
    <col min="15" max="15" width="10.140625" style="1" customWidth="1"/>
    <col min="16" max="16" width="11.85546875" style="1" customWidth="1"/>
    <col min="17" max="17" width="10.7109375" style="1" customWidth="1"/>
    <col min="18" max="26" width="8.7109375" style="1" customWidth="1"/>
    <col min="27" max="16384" width="14.42578125" style="1"/>
  </cols>
  <sheetData>
    <row r="1" spans="2:17" ht="12.75" customHeight="1" x14ac:dyDescent="0.2">
      <c r="B1" s="111"/>
      <c r="C1" s="77"/>
      <c r="D1" s="77"/>
      <c r="E1" s="77"/>
      <c r="F1" s="77"/>
      <c r="G1" s="77"/>
      <c r="H1" s="77"/>
      <c r="I1" s="77"/>
      <c r="J1" s="77"/>
      <c r="K1" s="77"/>
      <c r="L1" s="77"/>
      <c r="M1" s="77"/>
      <c r="N1" s="77"/>
      <c r="Q1" s="2"/>
    </row>
    <row r="2" spans="2:17" ht="81.75" customHeight="1" x14ac:dyDescent="0.2">
      <c r="B2" s="112" t="s">
        <v>145</v>
      </c>
      <c r="C2" s="78"/>
      <c r="D2" s="78"/>
      <c r="E2" s="78"/>
      <c r="F2" s="78"/>
      <c r="G2" s="78"/>
      <c r="H2" s="78"/>
      <c r="I2" s="78"/>
      <c r="J2" s="78"/>
      <c r="K2" s="78"/>
      <c r="L2" s="78"/>
      <c r="M2" s="78"/>
      <c r="N2" s="78"/>
      <c r="Q2" s="2"/>
    </row>
    <row r="3" spans="2:17" ht="15.75" x14ac:dyDescent="0.2">
      <c r="B3" s="3"/>
      <c r="C3" s="113" t="s">
        <v>0</v>
      </c>
      <c r="D3" s="77"/>
      <c r="E3" s="77"/>
      <c r="F3" s="77"/>
      <c r="G3" s="77"/>
      <c r="H3" s="77"/>
      <c r="I3" s="77"/>
      <c r="J3" s="77"/>
      <c r="K3" s="77"/>
      <c r="L3" s="3"/>
      <c r="M3" s="3"/>
      <c r="N3" s="3"/>
      <c r="Q3" s="2"/>
    </row>
    <row r="4" spans="2:17" ht="13.5" x14ac:dyDescent="0.25">
      <c r="B4" s="79" t="s">
        <v>1</v>
      </c>
      <c r="C4" s="77"/>
      <c r="D4" s="77"/>
      <c r="E4" s="77"/>
      <c r="F4" s="77"/>
      <c r="G4" s="77"/>
      <c r="H4" s="77"/>
      <c r="I4" s="77"/>
      <c r="J4" s="77"/>
      <c r="K4" s="77"/>
      <c r="L4" s="77"/>
      <c r="M4" s="77"/>
      <c r="N4" s="77"/>
      <c r="Q4" s="2"/>
    </row>
    <row r="5" spans="2:17" ht="15.75" x14ac:dyDescent="0.25">
      <c r="B5" s="5" t="s">
        <v>2</v>
      </c>
      <c r="C5" s="114" t="s">
        <v>3</v>
      </c>
      <c r="D5" s="78"/>
      <c r="E5" s="6"/>
      <c r="F5" s="6"/>
      <c r="G5" s="6"/>
      <c r="H5" s="6"/>
      <c r="I5" s="6"/>
      <c r="J5" s="6"/>
      <c r="K5" s="6"/>
      <c r="L5" s="6"/>
      <c r="M5" s="6"/>
      <c r="N5" s="6"/>
      <c r="Q5" s="2"/>
    </row>
    <row r="6" spans="2:17" ht="15.75" x14ac:dyDescent="0.25">
      <c r="B6" s="7" t="s">
        <v>4</v>
      </c>
      <c r="C6" s="115" t="s">
        <v>5</v>
      </c>
      <c r="D6" s="66"/>
      <c r="E6" s="7"/>
      <c r="F6" s="7"/>
      <c r="G6" s="7"/>
      <c r="H6" s="7"/>
      <c r="I6" s="7"/>
      <c r="J6" s="7"/>
      <c r="K6" s="7"/>
      <c r="L6" s="7"/>
      <c r="M6" s="7"/>
      <c r="N6" s="7"/>
      <c r="Q6" s="2"/>
    </row>
    <row r="7" spans="2:17" ht="13.5" x14ac:dyDescent="0.25">
      <c r="B7" s="79" t="s">
        <v>42</v>
      </c>
      <c r="C7" s="77"/>
      <c r="D7" s="77"/>
      <c r="E7" s="77"/>
      <c r="F7" s="77"/>
      <c r="G7" s="77"/>
      <c r="H7" s="77"/>
      <c r="I7" s="77"/>
      <c r="J7" s="77"/>
      <c r="K7" s="77"/>
      <c r="L7" s="77"/>
      <c r="M7" s="77"/>
      <c r="N7" s="77"/>
      <c r="Q7" s="2"/>
    </row>
    <row r="8" spans="2:17" ht="12.75" x14ac:dyDescent="0.2">
      <c r="Q8" s="2"/>
    </row>
    <row r="9" spans="2:17" ht="16.5" customHeight="1" x14ac:dyDescent="0.2">
      <c r="B9" s="83" t="s">
        <v>43</v>
      </c>
      <c r="C9" s="66"/>
      <c r="D9" s="64"/>
      <c r="E9" s="83" t="s">
        <v>44</v>
      </c>
      <c r="F9" s="64"/>
      <c r="G9" s="108" t="s">
        <v>3</v>
      </c>
      <c r="H9" s="64"/>
      <c r="I9" s="108" t="s">
        <v>5</v>
      </c>
      <c r="J9" s="64"/>
      <c r="K9" s="108" t="s">
        <v>6</v>
      </c>
      <c r="L9" s="64"/>
      <c r="M9" s="108" t="s">
        <v>7</v>
      </c>
      <c r="N9" s="64"/>
      <c r="Q9" s="2"/>
    </row>
    <row r="10" spans="2:17" ht="15.75" customHeight="1" x14ac:dyDescent="0.2">
      <c r="B10" s="116" t="s">
        <v>45</v>
      </c>
      <c r="C10" s="76"/>
      <c r="D10" s="76"/>
      <c r="E10" s="76"/>
      <c r="F10" s="76"/>
      <c r="G10" s="76"/>
      <c r="H10" s="76"/>
      <c r="I10" s="76"/>
      <c r="J10" s="76"/>
      <c r="K10" s="76"/>
      <c r="L10" s="76"/>
      <c r="M10" s="76"/>
      <c r="N10" s="76"/>
      <c r="Q10" s="2"/>
    </row>
    <row r="11" spans="2:17" ht="15.75" x14ac:dyDescent="0.2">
      <c r="B11" s="89" t="s">
        <v>147</v>
      </c>
      <c r="C11" s="66"/>
      <c r="D11" s="64"/>
      <c r="E11" s="117" t="s">
        <v>8</v>
      </c>
      <c r="F11" s="64"/>
      <c r="G11" s="118">
        <v>25</v>
      </c>
      <c r="H11" s="64"/>
      <c r="I11" s="118">
        <v>500</v>
      </c>
      <c r="J11" s="64"/>
      <c r="K11" s="119"/>
      <c r="L11" s="64"/>
      <c r="M11" s="119"/>
      <c r="N11" s="64"/>
      <c r="Q11" s="2"/>
    </row>
    <row r="12" spans="2:17" ht="12.75" x14ac:dyDescent="0.2">
      <c r="Q12" s="2"/>
    </row>
    <row r="13" spans="2:17" ht="13.5" x14ac:dyDescent="0.25">
      <c r="B13" s="79" t="s">
        <v>46</v>
      </c>
      <c r="C13" s="77"/>
      <c r="D13" s="77"/>
      <c r="E13" s="77"/>
      <c r="F13" s="77"/>
      <c r="G13" s="77"/>
      <c r="H13" s="77"/>
      <c r="I13" s="77"/>
      <c r="J13" s="77"/>
      <c r="K13" s="77"/>
      <c r="L13" s="77"/>
      <c r="Q13" s="2"/>
    </row>
    <row r="14" spans="2:17" ht="12.75" customHeight="1" x14ac:dyDescent="0.2">
      <c r="B14" s="120" t="s">
        <v>9</v>
      </c>
      <c r="C14" s="77"/>
      <c r="D14" s="77"/>
      <c r="E14" s="77"/>
      <c r="F14" s="77"/>
      <c r="G14" s="77"/>
      <c r="H14" s="77"/>
      <c r="I14" s="77"/>
      <c r="J14" s="77"/>
      <c r="K14" s="77"/>
      <c r="L14" s="77"/>
      <c r="M14" s="77"/>
      <c r="N14" s="77"/>
      <c r="Q14" s="2"/>
    </row>
    <row r="15" spans="2:17" ht="15.75" x14ac:dyDescent="0.2">
      <c r="B15" s="8" t="s">
        <v>47</v>
      </c>
      <c r="C15" s="83" t="s">
        <v>48</v>
      </c>
      <c r="D15" s="66"/>
      <c r="E15" s="66"/>
      <c r="F15" s="66"/>
      <c r="G15" s="66"/>
      <c r="H15" s="66"/>
      <c r="I15" s="66"/>
      <c r="J15" s="66"/>
      <c r="K15" s="66"/>
      <c r="L15" s="66"/>
      <c r="M15" s="66"/>
      <c r="N15" s="64"/>
      <c r="Q15" s="2"/>
    </row>
    <row r="16" spans="2:17" ht="15.75" x14ac:dyDescent="0.2">
      <c r="B16" s="9">
        <v>1501120</v>
      </c>
      <c r="C16" s="104" t="s">
        <v>10</v>
      </c>
      <c r="D16" s="66"/>
      <c r="E16" s="66"/>
      <c r="F16" s="66"/>
      <c r="G16" s="66"/>
      <c r="H16" s="66"/>
      <c r="I16" s="66"/>
      <c r="J16" s="66"/>
      <c r="K16" s="66"/>
      <c r="L16" s="66"/>
      <c r="M16" s="66"/>
      <c r="N16" s="64"/>
      <c r="Q16" s="2"/>
    </row>
    <row r="17" spans="2:17" ht="12.75" customHeight="1" x14ac:dyDescent="0.2">
      <c r="Q17" s="2"/>
    </row>
    <row r="18" spans="2:17" ht="12.75" customHeight="1" x14ac:dyDescent="0.25">
      <c r="B18" s="79" t="s">
        <v>11</v>
      </c>
      <c r="C18" s="77"/>
      <c r="D18" s="77"/>
      <c r="E18" s="77"/>
      <c r="F18" s="77"/>
      <c r="G18" s="77"/>
      <c r="H18" s="77"/>
      <c r="I18" s="77"/>
      <c r="J18" s="77"/>
      <c r="K18" s="77"/>
      <c r="L18" s="77"/>
      <c r="Q18" s="2"/>
    </row>
    <row r="19" spans="2:17" ht="16.5" customHeight="1" x14ac:dyDescent="0.2">
      <c r="B19" s="121" t="s">
        <v>22</v>
      </c>
      <c r="C19" s="78"/>
      <c r="D19" s="78"/>
      <c r="E19" s="78"/>
      <c r="F19" s="78"/>
      <c r="G19" s="78"/>
      <c r="H19" s="78"/>
      <c r="I19" s="78"/>
      <c r="J19" s="78"/>
      <c r="K19" s="78"/>
      <c r="L19" s="78"/>
      <c r="M19" s="78"/>
      <c r="N19" s="78"/>
      <c r="Q19" s="2"/>
    </row>
    <row r="20" spans="2:17" ht="12.75" x14ac:dyDescent="0.2">
      <c r="B20" s="90" t="s">
        <v>49</v>
      </c>
      <c r="C20" s="66"/>
      <c r="D20" s="66"/>
      <c r="E20" s="66"/>
      <c r="F20" s="64"/>
      <c r="G20" s="108" t="s">
        <v>3</v>
      </c>
      <c r="H20" s="64"/>
      <c r="I20" s="108" t="s">
        <v>5</v>
      </c>
      <c r="J20" s="64"/>
      <c r="K20" s="108" t="s">
        <v>6</v>
      </c>
      <c r="L20" s="64"/>
      <c r="M20" s="108" t="s">
        <v>7</v>
      </c>
      <c r="N20" s="64"/>
      <c r="Q20" s="2"/>
    </row>
    <row r="21" spans="2:17" ht="15.75" x14ac:dyDescent="0.25">
      <c r="B21" s="90" t="s">
        <v>50</v>
      </c>
      <c r="C21" s="66"/>
      <c r="D21" s="66"/>
      <c r="E21" s="66"/>
      <c r="F21" s="64"/>
      <c r="G21" s="91">
        <f>SUM(G22:H23)</f>
        <v>1156.57845</v>
      </c>
      <c r="H21" s="64"/>
      <c r="I21" s="91">
        <f>SUM(I22:J23)</f>
        <v>29510.228709999999</v>
      </c>
      <c r="J21" s="64"/>
      <c r="K21" s="92">
        <f>SUM(K22:L23)</f>
        <v>0</v>
      </c>
      <c r="L21" s="64"/>
      <c r="M21" s="92">
        <f>SUM(M22:N23)</f>
        <v>0</v>
      </c>
      <c r="N21" s="64"/>
      <c r="Q21" s="2"/>
    </row>
    <row r="22" spans="2:17" ht="15.75" x14ac:dyDescent="0.25">
      <c r="B22" s="104" t="s">
        <v>51</v>
      </c>
      <c r="C22" s="66"/>
      <c r="D22" s="66"/>
      <c r="E22" s="66"/>
      <c r="F22" s="64"/>
      <c r="G22" s="93">
        <v>1156.57845</v>
      </c>
      <c r="H22" s="64"/>
      <c r="I22" s="93">
        <v>29510.228709999999</v>
      </c>
      <c r="J22" s="64"/>
      <c r="K22" s="94"/>
      <c r="L22" s="64"/>
      <c r="M22" s="94"/>
      <c r="N22" s="64"/>
      <c r="Q22" s="2"/>
    </row>
    <row r="23" spans="2:17" ht="15.75" x14ac:dyDescent="0.25">
      <c r="B23" s="104" t="s">
        <v>52</v>
      </c>
      <c r="C23" s="66"/>
      <c r="D23" s="66"/>
      <c r="E23" s="66"/>
      <c r="F23" s="64"/>
      <c r="G23" s="93"/>
      <c r="H23" s="64"/>
      <c r="I23" s="95"/>
      <c r="J23" s="64"/>
      <c r="K23" s="105"/>
      <c r="L23" s="64"/>
      <c r="M23" s="105"/>
      <c r="N23" s="64"/>
      <c r="Q23" s="2"/>
    </row>
    <row r="24" spans="2:17" ht="15.75" x14ac:dyDescent="0.25">
      <c r="B24" s="90" t="s">
        <v>53</v>
      </c>
      <c r="C24" s="66"/>
      <c r="D24" s="66"/>
      <c r="E24" s="66"/>
      <c r="F24" s="64"/>
      <c r="G24" s="91"/>
      <c r="H24" s="64"/>
      <c r="I24" s="106"/>
      <c r="J24" s="64"/>
      <c r="K24" s="103"/>
      <c r="L24" s="64"/>
      <c r="M24" s="103"/>
      <c r="N24" s="64"/>
      <c r="Q24" s="2"/>
    </row>
    <row r="25" spans="2:17" ht="15.75" x14ac:dyDescent="0.25">
      <c r="B25" s="83" t="s">
        <v>54</v>
      </c>
      <c r="C25" s="66"/>
      <c r="D25" s="66"/>
      <c r="E25" s="66"/>
      <c r="F25" s="64"/>
      <c r="G25" s="91">
        <f>SUM(G21,G24)</f>
        <v>1156.57845</v>
      </c>
      <c r="H25" s="64"/>
      <c r="I25" s="91">
        <f>SUM(I21,I24)</f>
        <v>29510.228709999999</v>
      </c>
      <c r="J25" s="64"/>
      <c r="K25" s="92">
        <f>SUM(K21,K24)</f>
        <v>0</v>
      </c>
      <c r="L25" s="64"/>
      <c r="M25" s="92">
        <f>SUM(M21,M24)</f>
        <v>0</v>
      </c>
      <c r="N25" s="64"/>
      <c r="Q25" s="2"/>
    </row>
    <row r="26" spans="2:17" ht="12.75" customHeight="1" x14ac:dyDescent="0.2">
      <c r="Q26" s="2"/>
    </row>
    <row r="27" spans="2:17" ht="12.75" customHeight="1" x14ac:dyDescent="0.25">
      <c r="B27" s="79" t="s">
        <v>55</v>
      </c>
      <c r="C27" s="77"/>
      <c r="D27" s="77"/>
      <c r="E27" s="77"/>
      <c r="F27" s="77"/>
      <c r="G27" s="77"/>
      <c r="H27" s="77"/>
      <c r="I27" s="77"/>
      <c r="J27" s="77"/>
      <c r="K27" s="77"/>
      <c r="L27" s="77"/>
      <c r="M27" s="77"/>
      <c r="N27" s="77"/>
      <c r="Q27" s="2"/>
    </row>
    <row r="28" spans="2:17" ht="12.75" customHeight="1" x14ac:dyDescent="0.2">
      <c r="Q28" s="2"/>
    </row>
    <row r="29" spans="2:17" ht="12.75" customHeight="1" x14ac:dyDescent="0.2">
      <c r="B29" s="107" t="s">
        <v>56</v>
      </c>
      <c r="C29" s="76"/>
      <c r="D29" s="76"/>
      <c r="E29" s="76"/>
      <c r="F29" s="71"/>
      <c r="G29" s="108" t="s">
        <v>3</v>
      </c>
      <c r="H29" s="64"/>
      <c r="I29" s="108" t="s">
        <v>5</v>
      </c>
      <c r="J29" s="64"/>
      <c r="K29" s="108" t="s">
        <v>6</v>
      </c>
      <c r="L29" s="64"/>
      <c r="M29" s="108" t="s">
        <v>7</v>
      </c>
      <c r="N29" s="64"/>
      <c r="Q29" s="2"/>
    </row>
    <row r="30" spans="2:17" ht="16.5" customHeight="1" x14ac:dyDescent="0.2">
      <c r="B30" s="74"/>
      <c r="C30" s="78"/>
      <c r="D30" s="78"/>
      <c r="E30" s="78"/>
      <c r="F30" s="75"/>
      <c r="G30" s="10" t="s">
        <v>57</v>
      </c>
      <c r="H30" s="8" t="s">
        <v>58</v>
      </c>
      <c r="I30" s="10" t="s">
        <v>57</v>
      </c>
      <c r="J30" s="8" t="s">
        <v>58</v>
      </c>
      <c r="K30" s="10" t="s">
        <v>57</v>
      </c>
      <c r="L30" s="8" t="s">
        <v>58</v>
      </c>
      <c r="M30" s="10" t="s">
        <v>57</v>
      </c>
      <c r="N30" s="8" t="s">
        <v>58</v>
      </c>
      <c r="Q30" s="2"/>
    </row>
    <row r="31" spans="2:17" s="57" customFormat="1" ht="16.5" customHeight="1" x14ac:dyDescent="0.2">
      <c r="B31" s="122">
        <v>1</v>
      </c>
      <c r="C31" s="110"/>
      <c r="D31" s="110"/>
      <c r="E31" s="110"/>
      <c r="F31" s="123"/>
      <c r="G31" s="10">
        <v>2</v>
      </c>
      <c r="H31" s="11">
        <v>3</v>
      </c>
      <c r="I31" s="10">
        <v>4</v>
      </c>
      <c r="J31" s="11">
        <v>5</v>
      </c>
      <c r="K31" s="10">
        <v>6</v>
      </c>
      <c r="L31" s="11">
        <v>7</v>
      </c>
      <c r="M31" s="10">
        <v>8</v>
      </c>
      <c r="N31" s="11">
        <v>9</v>
      </c>
      <c r="Q31" s="58"/>
    </row>
    <row r="32" spans="2:17" s="57" customFormat="1" ht="17.25" customHeight="1" x14ac:dyDescent="0.2">
      <c r="B32" s="109" t="s">
        <v>59</v>
      </c>
      <c r="C32" s="110"/>
      <c r="D32" s="110"/>
      <c r="E32" s="110"/>
      <c r="F32" s="110"/>
      <c r="G32" s="110"/>
      <c r="H32" s="110"/>
      <c r="I32" s="110"/>
      <c r="J32" s="110"/>
      <c r="K32" s="110"/>
      <c r="L32" s="110"/>
      <c r="M32" s="110"/>
      <c r="N32" s="110"/>
      <c r="Q32" s="58"/>
    </row>
    <row r="33" spans="2:17" s="57" customFormat="1" ht="32.25" customHeight="1" x14ac:dyDescent="0.2">
      <c r="B33" s="89" t="s">
        <v>60</v>
      </c>
      <c r="C33" s="110"/>
      <c r="D33" s="110"/>
      <c r="E33" s="110"/>
      <c r="F33" s="123"/>
      <c r="G33" s="10" t="s">
        <v>12</v>
      </c>
      <c r="H33" s="11"/>
      <c r="I33" s="10" t="s">
        <v>12</v>
      </c>
      <c r="J33" s="11"/>
      <c r="K33" s="10"/>
      <c r="L33" s="11" t="s">
        <v>13</v>
      </c>
      <c r="M33" s="10"/>
      <c r="N33" s="11" t="s">
        <v>13</v>
      </c>
      <c r="Q33" s="58"/>
    </row>
    <row r="34" spans="2:17" s="57" customFormat="1" ht="30.75" customHeight="1" x14ac:dyDescent="0.2">
      <c r="B34" s="89" t="s">
        <v>61</v>
      </c>
      <c r="C34" s="110"/>
      <c r="D34" s="110"/>
      <c r="E34" s="110"/>
      <c r="F34" s="123"/>
      <c r="G34" s="10"/>
      <c r="H34" s="11" t="s">
        <v>13</v>
      </c>
      <c r="I34" s="10"/>
      <c r="J34" s="11" t="s">
        <v>13</v>
      </c>
      <c r="K34" s="10"/>
      <c r="L34" s="11" t="s">
        <v>13</v>
      </c>
      <c r="M34" s="10"/>
      <c r="N34" s="11" t="s">
        <v>13</v>
      </c>
      <c r="Q34" s="58"/>
    </row>
    <row r="35" spans="2:17" s="57" customFormat="1" ht="16.5" customHeight="1" x14ac:dyDescent="0.2">
      <c r="B35" s="109" t="s">
        <v>62</v>
      </c>
      <c r="C35" s="110"/>
      <c r="D35" s="110"/>
      <c r="E35" s="110"/>
      <c r="F35" s="110"/>
      <c r="G35" s="110"/>
      <c r="H35" s="110"/>
      <c r="I35" s="110"/>
      <c r="J35" s="110"/>
      <c r="K35" s="110"/>
      <c r="L35" s="110"/>
      <c r="M35" s="110"/>
      <c r="N35" s="110"/>
      <c r="Q35" s="58"/>
    </row>
    <row r="36" spans="2:17" s="57" customFormat="1" ht="30.75" customHeight="1" x14ac:dyDescent="0.2">
      <c r="B36" s="89" t="s">
        <v>63</v>
      </c>
      <c r="C36" s="110"/>
      <c r="D36" s="110"/>
      <c r="E36" s="110"/>
      <c r="F36" s="123"/>
      <c r="G36" s="10"/>
      <c r="H36" s="11" t="s">
        <v>13</v>
      </c>
      <c r="I36" s="10"/>
      <c r="J36" s="11" t="s">
        <v>13</v>
      </c>
      <c r="K36" s="10"/>
      <c r="L36" s="11" t="s">
        <v>13</v>
      </c>
      <c r="M36" s="10"/>
      <c r="N36" s="11" t="s">
        <v>13</v>
      </c>
      <c r="Q36" s="58"/>
    </row>
    <row r="37" spans="2:17" s="57" customFormat="1" ht="13.5" customHeight="1" x14ac:dyDescent="0.2">
      <c r="B37" s="89" t="s">
        <v>64</v>
      </c>
      <c r="C37" s="110"/>
      <c r="D37" s="110"/>
      <c r="E37" s="110"/>
      <c r="F37" s="123"/>
      <c r="G37" s="10"/>
      <c r="H37" s="11" t="s">
        <v>13</v>
      </c>
      <c r="I37" s="10"/>
      <c r="J37" s="11" t="s">
        <v>13</v>
      </c>
      <c r="K37" s="10"/>
      <c r="L37" s="11" t="s">
        <v>13</v>
      </c>
      <c r="M37" s="10"/>
      <c r="N37" s="11" t="s">
        <v>13</v>
      </c>
      <c r="Q37" s="58"/>
    </row>
    <row r="38" spans="2:17" s="57" customFormat="1" ht="15.75" customHeight="1" x14ac:dyDescent="0.2">
      <c r="B38" s="109" t="s">
        <v>65</v>
      </c>
      <c r="C38" s="110"/>
      <c r="D38" s="110"/>
      <c r="E38" s="110"/>
      <c r="F38" s="110"/>
      <c r="G38" s="110"/>
      <c r="H38" s="110"/>
      <c r="I38" s="110"/>
      <c r="J38" s="110"/>
      <c r="K38" s="110"/>
      <c r="L38" s="110"/>
      <c r="M38" s="110"/>
      <c r="N38" s="110"/>
      <c r="Q38" s="58"/>
    </row>
    <row r="39" spans="2:17" s="57" customFormat="1" ht="14.25" customHeight="1" x14ac:dyDescent="0.2">
      <c r="B39" s="89" t="s">
        <v>66</v>
      </c>
      <c r="C39" s="110"/>
      <c r="D39" s="110"/>
      <c r="E39" s="110"/>
      <c r="F39" s="123"/>
      <c r="G39" s="10"/>
      <c r="H39" s="11" t="s">
        <v>13</v>
      </c>
      <c r="I39" s="10"/>
      <c r="J39" s="11" t="s">
        <v>13</v>
      </c>
      <c r="K39" s="10"/>
      <c r="L39" s="11" t="s">
        <v>13</v>
      </c>
      <c r="M39" s="10"/>
      <c r="N39" s="11" t="s">
        <v>13</v>
      </c>
      <c r="Q39" s="58"/>
    </row>
    <row r="40" spans="2:17" s="57" customFormat="1" ht="15.75" x14ac:dyDescent="0.2">
      <c r="B40" s="89" t="s">
        <v>67</v>
      </c>
      <c r="C40" s="110"/>
      <c r="D40" s="110"/>
      <c r="E40" s="110"/>
      <c r="F40" s="123"/>
      <c r="G40" s="10"/>
      <c r="H40" s="11" t="s">
        <v>13</v>
      </c>
      <c r="I40" s="10"/>
      <c r="J40" s="11" t="s">
        <v>13</v>
      </c>
      <c r="K40" s="10"/>
      <c r="L40" s="11" t="s">
        <v>13</v>
      </c>
      <c r="M40" s="10"/>
      <c r="N40" s="11" t="s">
        <v>13</v>
      </c>
      <c r="Q40" s="58"/>
    </row>
    <row r="41" spans="2:17" s="57" customFormat="1" ht="15.75" x14ac:dyDescent="0.2">
      <c r="B41" s="89" t="s">
        <v>68</v>
      </c>
      <c r="C41" s="110"/>
      <c r="D41" s="110"/>
      <c r="E41" s="110"/>
      <c r="F41" s="123"/>
      <c r="G41" s="10"/>
      <c r="H41" s="11" t="s">
        <v>12</v>
      </c>
      <c r="I41" s="10"/>
      <c r="J41" s="11" t="s">
        <v>12</v>
      </c>
      <c r="K41" s="10"/>
      <c r="L41" s="11" t="s">
        <v>12</v>
      </c>
      <c r="M41" s="10"/>
      <c r="N41" s="11" t="s">
        <v>12</v>
      </c>
      <c r="Q41" s="58"/>
    </row>
    <row r="42" spans="2:17" s="57" customFormat="1" ht="15.75" x14ac:dyDescent="0.2">
      <c r="B42" s="89" t="s">
        <v>69</v>
      </c>
      <c r="C42" s="110"/>
      <c r="D42" s="110"/>
      <c r="E42" s="110"/>
      <c r="F42" s="123"/>
      <c r="G42" s="10"/>
      <c r="H42" s="11" t="s">
        <v>13</v>
      </c>
      <c r="I42" s="10"/>
      <c r="J42" s="11" t="s">
        <v>13</v>
      </c>
      <c r="K42" s="10"/>
      <c r="L42" s="11" t="s">
        <v>13</v>
      </c>
      <c r="M42" s="10"/>
      <c r="N42" s="11" t="s">
        <v>13</v>
      </c>
      <c r="Q42" s="58"/>
    </row>
    <row r="43" spans="2:17" s="57" customFormat="1" ht="31.5" customHeight="1" x14ac:dyDescent="0.2">
      <c r="B43" s="89" t="s">
        <v>70</v>
      </c>
      <c r="C43" s="110"/>
      <c r="D43" s="110"/>
      <c r="E43" s="110"/>
      <c r="F43" s="123"/>
      <c r="G43" s="10"/>
      <c r="H43" s="11" t="s">
        <v>13</v>
      </c>
      <c r="I43" s="10"/>
      <c r="J43" s="11" t="s">
        <v>13</v>
      </c>
      <c r="K43" s="10"/>
      <c r="L43" s="11" t="s">
        <v>13</v>
      </c>
      <c r="M43" s="10"/>
      <c r="N43" s="11" t="s">
        <v>13</v>
      </c>
      <c r="Q43" s="58"/>
    </row>
    <row r="44" spans="2:17" s="57" customFormat="1" ht="31.5" customHeight="1" x14ac:dyDescent="0.2">
      <c r="B44" s="89" t="s">
        <v>14</v>
      </c>
      <c r="C44" s="110"/>
      <c r="D44" s="110"/>
      <c r="E44" s="110"/>
      <c r="F44" s="123"/>
      <c r="G44" s="10"/>
      <c r="H44" s="11" t="s">
        <v>12</v>
      </c>
      <c r="I44" s="10"/>
      <c r="J44" s="11" t="s">
        <v>13</v>
      </c>
      <c r="K44" s="10"/>
      <c r="L44" s="11" t="s">
        <v>13</v>
      </c>
      <c r="M44" s="10"/>
      <c r="N44" s="11" t="s">
        <v>13</v>
      </c>
      <c r="Q44" s="58"/>
    </row>
    <row r="45" spans="2:17" s="57" customFormat="1" ht="15.75" x14ac:dyDescent="0.2">
      <c r="B45" s="89" t="s">
        <v>71</v>
      </c>
      <c r="C45" s="110"/>
      <c r="D45" s="110"/>
      <c r="E45" s="110"/>
      <c r="F45" s="123"/>
      <c r="G45" s="10"/>
      <c r="H45" s="11" t="s">
        <v>13</v>
      </c>
      <c r="I45" s="10"/>
      <c r="J45" s="11" t="s">
        <v>13</v>
      </c>
      <c r="K45" s="10"/>
      <c r="L45" s="11" t="s">
        <v>13</v>
      </c>
      <c r="M45" s="10"/>
      <c r="N45" s="11" t="s">
        <v>13</v>
      </c>
      <c r="Q45" s="58"/>
    </row>
    <row r="46" spans="2:17" s="57" customFormat="1" ht="15" customHeight="1" x14ac:dyDescent="0.2">
      <c r="B46" s="109" t="s">
        <v>15</v>
      </c>
      <c r="C46" s="110"/>
      <c r="D46" s="110"/>
      <c r="E46" s="110"/>
      <c r="F46" s="110"/>
      <c r="G46" s="110"/>
      <c r="H46" s="110"/>
      <c r="I46" s="110"/>
      <c r="J46" s="110"/>
      <c r="K46" s="110"/>
      <c r="L46" s="110"/>
      <c r="M46" s="110"/>
      <c r="N46" s="110"/>
      <c r="Q46" s="58"/>
    </row>
    <row r="47" spans="2:17" s="57" customFormat="1" ht="15.75" x14ac:dyDescent="0.2">
      <c r="B47" s="89" t="s">
        <v>72</v>
      </c>
      <c r="C47" s="110"/>
      <c r="D47" s="110"/>
      <c r="E47" s="110"/>
      <c r="F47" s="123"/>
      <c r="G47" s="10"/>
      <c r="H47" s="11" t="s">
        <v>13</v>
      </c>
      <c r="I47" s="10"/>
      <c r="J47" s="11" t="s">
        <v>13</v>
      </c>
      <c r="K47" s="10"/>
      <c r="L47" s="11" t="s">
        <v>13</v>
      </c>
      <c r="M47" s="10"/>
      <c r="N47" s="11" t="s">
        <v>13</v>
      </c>
      <c r="Q47" s="58"/>
    </row>
    <row r="48" spans="2:17" s="57" customFormat="1" ht="15.75" x14ac:dyDescent="0.2">
      <c r="B48" s="89" t="s">
        <v>73</v>
      </c>
      <c r="C48" s="110"/>
      <c r="D48" s="110"/>
      <c r="E48" s="110"/>
      <c r="F48" s="123"/>
      <c r="G48" s="10"/>
      <c r="H48" s="11" t="s">
        <v>13</v>
      </c>
      <c r="I48" s="10"/>
      <c r="J48" s="11" t="s">
        <v>13</v>
      </c>
      <c r="K48" s="10"/>
      <c r="L48" s="11" t="s">
        <v>13</v>
      </c>
      <c r="M48" s="10"/>
      <c r="N48" s="11" t="s">
        <v>13</v>
      </c>
      <c r="Q48" s="58"/>
    </row>
    <row r="49" spans="2:17" s="57" customFormat="1" ht="15.75" x14ac:dyDescent="0.2">
      <c r="B49" s="89" t="s">
        <v>74</v>
      </c>
      <c r="C49" s="110"/>
      <c r="D49" s="110"/>
      <c r="E49" s="110"/>
      <c r="F49" s="123"/>
      <c r="G49" s="10"/>
      <c r="H49" s="11" t="s">
        <v>13</v>
      </c>
      <c r="I49" s="10"/>
      <c r="J49" s="11" t="s">
        <v>13</v>
      </c>
      <c r="K49" s="10"/>
      <c r="L49" s="11" t="s">
        <v>13</v>
      </c>
      <c r="M49" s="10"/>
      <c r="N49" s="11" t="s">
        <v>13</v>
      </c>
      <c r="Q49" s="58"/>
    </row>
    <row r="50" spans="2:17" s="57" customFormat="1" ht="15.75" x14ac:dyDescent="0.2">
      <c r="B50" s="89" t="s">
        <v>75</v>
      </c>
      <c r="C50" s="110"/>
      <c r="D50" s="110"/>
      <c r="E50" s="110"/>
      <c r="F50" s="123"/>
      <c r="G50" s="10"/>
      <c r="H50" s="11" t="s">
        <v>13</v>
      </c>
      <c r="I50" s="10"/>
      <c r="J50" s="11" t="s">
        <v>13</v>
      </c>
      <c r="K50" s="10"/>
      <c r="L50" s="11" t="s">
        <v>13</v>
      </c>
      <c r="M50" s="10"/>
      <c r="N50" s="11" t="s">
        <v>13</v>
      </c>
      <c r="Q50" s="58"/>
    </row>
    <row r="51" spans="2:17" ht="16.5" customHeight="1" x14ac:dyDescent="0.2">
      <c r="B51" s="109" t="s">
        <v>76</v>
      </c>
      <c r="C51" s="66"/>
      <c r="D51" s="66"/>
      <c r="E51" s="66"/>
      <c r="F51" s="66"/>
      <c r="G51" s="66"/>
      <c r="H51" s="66"/>
      <c r="I51" s="66"/>
      <c r="J51" s="66"/>
      <c r="K51" s="66"/>
      <c r="L51" s="66"/>
      <c r="M51" s="66"/>
      <c r="N51" s="66"/>
      <c r="Q51" s="2"/>
    </row>
    <row r="52" spans="2:17" ht="31.5" customHeight="1" x14ac:dyDescent="0.2">
      <c r="B52" s="89" t="s">
        <v>77</v>
      </c>
      <c r="C52" s="66"/>
      <c r="D52" s="66"/>
      <c r="E52" s="66"/>
      <c r="F52" s="64"/>
      <c r="G52" s="10"/>
      <c r="H52" s="11" t="s">
        <v>12</v>
      </c>
      <c r="I52" s="10"/>
      <c r="J52" s="11" t="s">
        <v>13</v>
      </c>
      <c r="K52" s="10"/>
      <c r="L52" s="11" t="s">
        <v>13</v>
      </c>
      <c r="M52" s="10"/>
      <c r="N52" s="11" t="s">
        <v>13</v>
      </c>
      <c r="Q52" s="2"/>
    </row>
    <row r="53" spans="2:17" ht="15" customHeight="1" x14ac:dyDescent="0.2">
      <c r="B53" s="126" t="s">
        <v>78</v>
      </c>
      <c r="C53" s="66"/>
      <c r="D53" s="66"/>
      <c r="E53" s="66"/>
      <c r="F53" s="66"/>
      <c r="G53" s="66"/>
      <c r="H53" s="66"/>
      <c r="I53" s="66"/>
      <c r="J53" s="66"/>
      <c r="K53" s="66"/>
      <c r="L53" s="66"/>
      <c r="M53" s="66"/>
      <c r="N53" s="127"/>
      <c r="Q53" s="2"/>
    </row>
    <row r="54" spans="2:17" ht="32.25" customHeight="1" x14ac:dyDescent="0.2">
      <c r="B54" s="89" t="s">
        <v>79</v>
      </c>
      <c r="C54" s="66"/>
      <c r="D54" s="66"/>
      <c r="E54" s="66"/>
      <c r="F54" s="64"/>
      <c r="G54" s="10"/>
      <c r="H54" s="11" t="s">
        <v>12</v>
      </c>
      <c r="I54" s="10"/>
      <c r="J54" s="11" t="s">
        <v>13</v>
      </c>
      <c r="K54" s="10"/>
      <c r="L54" s="11" t="s">
        <v>13</v>
      </c>
      <c r="M54" s="10"/>
      <c r="N54" s="11" t="s">
        <v>13</v>
      </c>
      <c r="Q54" s="2"/>
    </row>
    <row r="55" spans="2:17" ht="12.75" customHeight="1" x14ac:dyDescent="0.2">
      <c r="Q55" s="2"/>
    </row>
    <row r="56" spans="2:17" ht="12.75" customHeight="1" x14ac:dyDescent="0.2">
      <c r="B56" s="98" t="s">
        <v>16</v>
      </c>
      <c r="C56" s="77"/>
      <c r="D56" s="77"/>
      <c r="E56" s="77"/>
      <c r="F56" s="77"/>
      <c r="G56" s="77"/>
      <c r="H56" s="77"/>
      <c r="I56" s="77"/>
      <c r="J56" s="77"/>
      <c r="K56" s="77"/>
      <c r="L56" s="77"/>
      <c r="Q56" s="2"/>
    </row>
    <row r="57" spans="2:17" ht="12.75" customHeight="1" x14ac:dyDescent="0.2">
      <c r="B57" s="98" t="s">
        <v>17</v>
      </c>
      <c r="C57" s="77"/>
      <c r="D57" s="77"/>
      <c r="E57" s="77"/>
      <c r="F57" s="77"/>
      <c r="G57" s="77"/>
      <c r="H57" s="77"/>
      <c r="I57" s="77"/>
      <c r="J57" s="77"/>
      <c r="K57" s="77"/>
      <c r="L57" s="77"/>
      <c r="Q57" s="2"/>
    </row>
    <row r="58" spans="2:17" ht="18.75" customHeight="1" x14ac:dyDescent="0.2">
      <c r="B58" s="87" t="s">
        <v>8</v>
      </c>
      <c r="C58" s="77"/>
      <c r="D58" s="77"/>
      <c r="E58" s="77"/>
      <c r="F58" s="77"/>
      <c r="G58" s="77"/>
      <c r="H58" s="77"/>
      <c r="I58" s="77"/>
      <c r="J58" s="77"/>
      <c r="K58" s="77"/>
      <c r="L58" s="77"/>
      <c r="M58" s="77"/>
      <c r="N58" s="77"/>
      <c r="Q58" s="2"/>
    </row>
    <row r="59" spans="2:17" ht="12.75" customHeight="1" x14ac:dyDescent="0.2">
      <c r="B59" s="116"/>
      <c r="C59" s="76"/>
      <c r="D59" s="76"/>
      <c r="E59" s="76"/>
      <c r="F59" s="71"/>
      <c r="G59" s="83" t="s">
        <v>80</v>
      </c>
      <c r="H59" s="66"/>
      <c r="I59" s="66"/>
      <c r="J59" s="66"/>
      <c r="K59" s="66"/>
      <c r="L59" s="66"/>
      <c r="M59" s="66"/>
      <c r="N59" s="64"/>
      <c r="Q59" s="2"/>
    </row>
    <row r="60" spans="2:17" ht="35.25" customHeight="1" x14ac:dyDescent="0.2">
      <c r="B60" s="74"/>
      <c r="C60" s="78"/>
      <c r="D60" s="78"/>
      <c r="E60" s="78"/>
      <c r="F60" s="75"/>
      <c r="G60" s="83" t="s">
        <v>81</v>
      </c>
      <c r="H60" s="64"/>
      <c r="I60" s="83" t="s">
        <v>18</v>
      </c>
      <c r="J60" s="64"/>
      <c r="K60" s="83" t="s">
        <v>19</v>
      </c>
      <c r="L60" s="64"/>
      <c r="M60" s="83" t="s">
        <v>20</v>
      </c>
      <c r="N60" s="64"/>
      <c r="Q60" s="2"/>
    </row>
    <row r="61" spans="2:17" ht="15.75" x14ac:dyDescent="0.2">
      <c r="B61" s="109" t="s">
        <v>82</v>
      </c>
      <c r="C61" s="66"/>
      <c r="D61" s="66"/>
      <c r="E61" s="66"/>
      <c r="F61" s="64"/>
      <c r="G61" s="106"/>
      <c r="H61" s="64"/>
      <c r="I61" s="106" t="s">
        <v>21</v>
      </c>
      <c r="J61" s="64"/>
      <c r="K61" s="124"/>
      <c r="L61" s="64"/>
      <c r="M61" s="124"/>
      <c r="N61" s="64"/>
      <c r="Q61" s="2"/>
    </row>
    <row r="62" spans="2:17" ht="31.5" customHeight="1" x14ac:dyDescent="0.2">
      <c r="B62" s="89" t="s">
        <v>148</v>
      </c>
      <c r="C62" s="66"/>
      <c r="D62" s="66"/>
      <c r="E62" s="66"/>
      <c r="F62" s="64"/>
      <c r="G62" s="95">
        <v>25</v>
      </c>
      <c r="H62" s="64"/>
      <c r="I62" s="95">
        <v>500</v>
      </c>
      <c r="J62" s="64"/>
      <c r="K62" s="95"/>
      <c r="L62" s="64"/>
      <c r="M62" s="95"/>
      <c r="N62" s="64"/>
      <c r="Q62" s="2"/>
    </row>
    <row r="63" spans="2:17" ht="12.75" customHeight="1" x14ac:dyDescent="0.2">
      <c r="Q63" s="2"/>
    </row>
    <row r="64" spans="2:17" ht="12.75" customHeight="1" x14ac:dyDescent="0.25">
      <c r="B64" s="79" t="s">
        <v>83</v>
      </c>
      <c r="C64" s="77"/>
      <c r="D64" s="77"/>
      <c r="E64" s="77"/>
      <c r="F64" s="77"/>
      <c r="G64" s="77"/>
      <c r="H64" s="77"/>
      <c r="I64" s="77"/>
      <c r="J64" s="77"/>
      <c r="K64" s="77"/>
      <c r="L64" s="77"/>
      <c r="M64" s="77"/>
      <c r="N64" s="77"/>
      <c r="Q64" s="2"/>
    </row>
    <row r="65" spans="2:17" ht="17.25" customHeight="1" x14ac:dyDescent="0.2">
      <c r="B65" s="87" t="s">
        <v>22</v>
      </c>
      <c r="C65" s="77"/>
      <c r="D65" s="77"/>
      <c r="E65" s="77"/>
      <c r="F65" s="77"/>
      <c r="G65" s="77"/>
      <c r="H65" s="77"/>
      <c r="I65" s="77"/>
      <c r="J65" s="77"/>
      <c r="K65" s="77"/>
      <c r="L65" s="77"/>
      <c r="M65" s="77"/>
      <c r="N65" s="77"/>
      <c r="Q65" s="2"/>
    </row>
    <row r="66" spans="2:17" ht="34.5" customHeight="1" x14ac:dyDescent="0.2">
      <c r="B66" s="109" t="s">
        <v>84</v>
      </c>
      <c r="C66" s="66"/>
      <c r="D66" s="66"/>
      <c r="E66" s="66"/>
      <c r="F66" s="64"/>
      <c r="G66" s="83" t="s">
        <v>81</v>
      </c>
      <c r="H66" s="64"/>
      <c r="I66" s="83" t="s">
        <v>18</v>
      </c>
      <c r="J66" s="64"/>
      <c r="K66" s="83" t="s">
        <v>19</v>
      </c>
      <c r="L66" s="64"/>
      <c r="M66" s="83" t="s">
        <v>20</v>
      </c>
      <c r="N66" s="64"/>
      <c r="Q66" s="2"/>
    </row>
    <row r="67" spans="2:17" ht="15.75" customHeight="1" x14ac:dyDescent="0.2">
      <c r="B67" s="109" t="s">
        <v>85</v>
      </c>
      <c r="C67" s="66"/>
      <c r="D67" s="66"/>
      <c r="E67" s="66"/>
      <c r="F67" s="64"/>
      <c r="G67" s="103">
        <f>SUM(G68:H68)</f>
        <v>1156.57845</v>
      </c>
      <c r="H67" s="64"/>
      <c r="I67" s="103">
        <f>SUM(I68:J68)</f>
        <v>29510.228709999999</v>
      </c>
      <c r="J67" s="64"/>
      <c r="K67" s="103">
        <f>SUM(K68:L68)</f>
        <v>0</v>
      </c>
      <c r="L67" s="64"/>
      <c r="M67" s="103">
        <f>SUM(M68:N68)</f>
        <v>0</v>
      </c>
      <c r="N67" s="64"/>
      <c r="Q67" s="2"/>
    </row>
    <row r="68" spans="2:17" ht="48.75" customHeight="1" x14ac:dyDescent="0.25">
      <c r="B68" s="89" t="s">
        <v>146</v>
      </c>
      <c r="C68" s="66"/>
      <c r="D68" s="66"/>
      <c r="E68" s="66"/>
      <c r="F68" s="64"/>
      <c r="G68" s="94">
        <v>1156.57845</v>
      </c>
      <c r="H68" s="125"/>
      <c r="I68" s="94">
        <v>29510.228709999999</v>
      </c>
      <c r="J68" s="125"/>
      <c r="K68" s="105"/>
      <c r="L68" s="64"/>
      <c r="M68" s="105"/>
      <c r="N68" s="64"/>
      <c r="Q68" s="2"/>
    </row>
    <row r="69" spans="2:17" ht="17.25" customHeight="1" x14ac:dyDescent="0.2">
      <c r="B69" s="109" t="s">
        <v>86</v>
      </c>
      <c r="C69" s="66"/>
      <c r="D69" s="66"/>
      <c r="E69" s="66"/>
      <c r="F69" s="64"/>
      <c r="G69" s="106" t="s">
        <v>21</v>
      </c>
      <c r="H69" s="64"/>
      <c r="I69" s="106" t="s">
        <v>21</v>
      </c>
      <c r="J69" s="64"/>
      <c r="K69" s="124"/>
      <c r="L69" s="64"/>
      <c r="M69" s="124"/>
      <c r="N69" s="64"/>
      <c r="Q69" s="2"/>
    </row>
    <row r="70" spans="2:17" ht="17.25" customHeight="1" x14ac:dyDescent="0.2">
      <c r="B70" s="89" t="s">
        <v>87</v>
      </c>
      <c r="C70" s="66"/>
      <c r="D70" s="66"/>
      <c r="E70" s="66"/>
      <c r="F70" s="64"/>
      <c r="G70" s="95" t="s">
        <v>21</v>
      </c>
      <c r="H70" s="64"/>
      <c r="I70" s="95" t="s">
        <v>21</v>
      </c>
      <c r="J70" s="64"/>
      <c r="K70" s="96"/>
      <c r="L70" s="64"/>
      <c r="M70" s="96"/>
      <c r="N70" s="64"/>
      <c r="Q70" s="2"/>
    </row>
    <row r="71" spans="2:17" ht="12.75" customHeight="1" x14ac:dyDescent="0.2">
      <c r="M71" s="97"/>
      <c r="N71" s="77"/>
      <c r="Q71" s="2"/>
    </row>
    <row r="72" spans="2:17" ht="15.75" customHeight="1" x14ac:dyDescent="0.2">
      <c r="B72" s="98" t="s">
        <v>23</v>
      </c>
      <c r="C72" s="77"/>
      <c r="D72" s="77"/>
      <c r="E72" s="77"/>
      <c r="F72" s="77"/>
      <c r="G72" s="77"/>
      <c r="H72" s="77"/>
      <c r="I72" s="77"/>
      <c r="J72" s="77"/>
      <c r="K72" s="77"/>
      <c r="L72" s="77"/>
      <c r="M72" s="77"/>
      <c r="N72" s="77"/>
      <c r="Q72" s="2"/>
    </row>
    <row r="73" spans="2:17" ht="15.75" customHeight="1" x14ac:dyDescent="0.25">
      <c r="B73" s="4" t="s">
        <v>24</v>
      </c>
      <c r="C73" s="99" t="s">
        <v>25</v>
      </c>
      <c r="D73" s="78"/>
      <c r="E73" s="12"/>
      <c r="F73" s="12"/>
      <c r="G73" s="13"/>
      <c r="H73" s="12"/>
      <c r="I73" s="14">
        <v>2971.3</v>
      </c>
      <c r="J73" s="14">
        <v>47354.400000000001</v>
      </c>
      <c r="K73" s="14">
        <v>3416.3</v>
      </c>
      <c r="L73" s="14">
        <v>46748</v>
      </c>
      <c r="M73" s="14">
        <v>4180.8999999999996</v>
      </c>
      <c r="N73" s="14">
        <v>55486.8</v>
      </c>
      <c r="Q73" s="2"/>
    </row>
    <row r="74" spans="2:17" ht="15" customHeight="1" x14ac:dyDescent="0.2">
      <c r="B74" s="88" t="s">
        <v>88</v>
      </c>
      <c r="C74" s="77"/>
      <c r="D74" s="77"/>
      <c r="E74" s="77"/>
      <c r="F74" s="77"/>
      <c r="G74" s="77"/>
      <c r="H74" s="77"/>
      <c r="I74" s="77"/>
      <c r="J74" s="77"/>
      <c r="K74" s="77"/>
      <c r="L74" s="77"/>
      <c r="M74" s="77"/>
      <c r="N74" s="77"/>
      <c r="Q74" s="2"/>
    </row>
    <row r="75" spans="2:17" ht="12.75" customHeight="1" x14ac:dyDescent="0.25">
      <c r="N75" s="15" t="s">
        <v>22</v>
      </c>
      <c r="Q75" s="2"/>
    </row>
    <row r="76" spans="2:17" ht="14.25" customHeight="1" x14ac:dyDescent="0.2">
      <c r="B76" s="70" t="s">
        <v>89</v>
      </c>
      <c r="C76" s="100" t="s">
        <v>26</v>
      </c>
      <c r="D76" s="101"/>
      <c r="E76" s="102"/>
      <c r="F76" s="100" t="s">
        <v>27</v>
      </c>
      <c r="G76" s="101"/>
      <c r="H76" s="102"/>
      <c r="I76" s="100" t="s">
        <v>28</v>
      </c>
      <c r="J76" s="101"/>
      <c r="K76" s="102"/>
      <c r="L76" s="100" t="s">
        <v>29</v>
      </c>
      <c r="M76" s="101"/>
      <c r="N76" s="102"/>
      <c r="Q76" s="2"/>
    </row>
    <row r="77" spans="2:17" ht="12.75" customHeight="1" x14ac:dyDescent="0.2">
      <c r="B77" s="74"/>
      <c r="C77" s="16" t="s">
        <v>90</v>
      </c>
      <c r="D77" s="17" t="s">
        <v>91</v>
      </c>
      <c r="E77" s="18" t="s">
        <v>92</v>
      </c>
      <c r="F77" s="16" t="s">
        <v>90</v>
      </c>
      <c r="G77" s="17" t="s">
        <v>91</v>
      </c>
      <c r="H77" s="18" t="s">
        <v>92</v>
      </c>
      <c r="I77" s="16" t="s">
        <v>90</v>
      </c>
      <c r="J77" s="17" t="s">
        <v>91</v>
      </c>
      <c r="K77" s="18" t="s">
        <v>92</v>
      </c>
      <c r="L77" s="16" t="s">
        <v>90</v>
      </c>
      <c r="M77" s="17" t="s">
        <v>91</v>
      </c>
      <c r="N77" s="18" t="s">
        <v>92</v>
      </c>
      <c r="Q77" s="2"/>
    </row>
    <row r="78" spans="2:17" ht="12.75" customHeight="1" x14ac:dyDescent="0.2">
      <c r="B78" s="19">
        <v>1</v>
      </c>
      <c r="C78" s="20">
        <v>2</v>
      </c>
      <c r="D78" s="21">
        <v>3</v>
      </c>
      <c r="E78" s="22">
        <v>4</v>
      </c>
      <c r="F78" s="20">
        <v>5</v>
      </c>
      <c r="G78" s="21">
        <v>6</v>
      </c>
      <c r="H78" s="22">
        <v>7</v>
      </c>
      <c r="I78" s="20">
        <v>8</v>
      </c>
      <c r="J78" s="21">
        <v>9</v>
      </c>
      <c r="K78" s="22">
        <v>10</v>
      </c>
      <c r="L78" s="20">
        <v>11</v>
      </c>
      <c r="M78" s="21">
        <v>12</v>
      </c>
      <c r="N78" s="22">
        <v>13</v>
      </c>
      <c r="Q78" s="2"/>
    </row>
    <row r="79" spans="2:17" ht="12.75" customHeight="1" x14ac:dyDescent="0.2">
      <c r="B79" s="23" t="s">
        <v>93</v>
      </c>
      <c r="C79" s="24">
        <f t="shared" ref="C79:D79" si="0">SUM(C81,C85)</f>
        <v>1156.57845</v>
      </c>
      <c r="D79" s="25">
        <f t="shared" si="0"/>
        <v>0</v>
      </c>
      <c r="E79" s="26">
        <f>SUM(C79:D79)</f>
        <v>1156.57845</v>
      </c>
      <c r="F79" s="24">
        <f>F81</f>
        <v>29510.228709999999</v>
      </c>
      <c r="G79" s="25">
        <v>0</v>
      </c>
      <c r="H79" s="26">
        <f>H81</f>
        <v>29510.228709999999</v>
      </c>
      <c r="I79" s="24">
        <f t="shared" ref="I79:J79" si="1">SUM(I81,I85)</f>
        <v>0</v>
      </c>
      <c r="J79" s="25">
        <f t="shared" si="1"/>
        <v>0</v>
      </c>
      <c r="K79" s="26">
        <f>SUM(I79:J79)</f>
        <v>0</v>
      </c>
      <c r="L79" s="24">
        <f t="shared" ref="L79:M79" si="2">SUM(L81,L85)</f>
        <v>0</v>
      </c>
      <c r="M79" s="25">
        <f t="shared" si="2"/>
        <v>0</v>
      </c>
      <c r="N79" s="26">
        <f>SUM(L79:M79)</f>
        <v>0</v>
      </c>
      <c r="Q79" s="2"/>
    </row>
    <row r="80" spans="2:17" ht="12.75" customHeight="1" x14ac:dyDescent="0.2">
      <c r="B80" s="27" t="s">
        <v>94</v>
      </c>
      <c r="C80" s="28" t="s">
        <v>21</v>
      </c>
      <c r="D80" s="29" t="s">
        <v>21</v>
      </c>
      <c r="E80" s="30" t="s">
        <v>21</v>
      </c>
      <c r="F80" s="28" t="s">
        <v>21</v>
      </c>
      <c r="G80" s="29" t="s">
        <v>21</v>
      </c>
      <c r="H80" s="30" t="s">
        <v>21</v>
      </c>
      <c r="I80" s="28" t="s">
        <v>21</v>
      </c>
      <c r="J80" s="29" t="s">
        <v>21</v>
      </c>
      <c r="K80" s="30" t="s">
        <v>21</v>
      </c>
      <c r="L80" s="28" t="s">
        <v>21</v>
      </c>
      <c r="M80" s="29" t="s">
        <v>21</v>
      </c>
      <c r="N80" s="30" t="s">
        <v>21</v>
      </c>
      <c r="Q80" s="2"/>
    </row>
    <row r="81" spans="1:26" ht="12.75" customHeight="1" x14ac:dyDescent="0.2">
      <c r="B81" s="23" t="s">
        <v>95</v>
      </c>
      <c r="C81" s="24">
        <f>C83+C84</f>
        <v>1156.57845</v>
      </c>
      <c r="D81" s="25">
        <f>SUM(D84)</f>
        <v>0</v>
      </c>
      <c r="E81" s="26">
        <f>C81+D81</f>
        <v>1156.57845</v>
      </c>
      <c r="F81" s="24">
        <f>F83+F84</f>
        <v>29510.228709999999</v>
      </c>
      <c r="G81" s="25">
        <v>0</v>
      </c>
      <c r="H81" s="25">
        <f>F81+G81</f>
        <v>29510.228709999999</v>
      </c>
      <c r="I81" s="24">
        <f t="shared" ref="I81:J81" si="3">SUM(I84)</f>
        <v>0</v>
      </c>
      <c r="J81" s="25">
        <f t="shared" si="3"/>
        <v>0</v>
      </c>
      <c r="K81" s="26">
        <f>I81+J81</f>
        <v>0</v>
      </c>
      <c r="L81" s="24">
        <f t="shared" ref="L81:M81" si="4">SUM(L84)</f>
        <v>0</v>
      </c>
      <c r="M81" s="25">
        <f t="shared" si="4"/>
        <v>0</v>
      </c>
      <c r="N81" s="26">
        <f>L81+M81</f>
        <v>0</v>
      </c>
      <c r="Q81" s="2"/>
    </row>
    <row r="82" spans="1:26" ht="12.75" customHeight="1" x14ac:dyDescent="0.2">
      <c r="B82" s="27" t="s">
        <v>30</v>
      </c>
      <c r="C82" s="24"/>
      <c r="D82" s="25"/>
      <c r="E82" s="26"/>
      <c r="F82" s="24"/>
      <c r="G82" s="25"/>
      <c r="H82" s="26"/>
      <c r="I82" s="24"/>
      <c r="J82" s="25"/>
      <c r="K82" s="26"/>
      <c r="L82" s="24"/>
      <c r="M82" s="25"/>
      <c r="N82" s="26"/>
      <c r="Q82" s="2"/>
    </row>
    <row r="83" spans="1:26" ht="15" hidden="1" customHeight="1" x14ac:dyDescent="0.2">
      <c r="B83" s="31" t="s">
        <v>31</v>
      </c>
      <c r="C83" s="28">
        <v>0</v>
      </c>
      <c r="D83" s="29"/>
      <c r="E83" s="30">
        <f t="shared" ref="E83:E84" si="5">C83</f>
        <v>0</v>
      </c>
      <c r="F83" s="28">
        <v>0</v>
      </c>
      <c r="G83" s="25"/>
      <c r="H83" s="30">
        <f t="shared" ref="H83:H84" si="6">F83</f>
        <v>0</v>
      </c>
      <c r="I83" s="24"/>
      <c r="J83" s="25"/>
      <c r="K83" s="26"/>
      <c r="L83" s="24"/>
      <c r="M83" s="25"/>
      <c r="N83" s="26"/>
      <c r="Q83" s="2"/>
    </row>
    <row r="84" spans="1:26" ht="12.75" customHeight="1" x14ac:dyDescent="0.25">
      <c r="A84" s="32"/>
      <c r="B84" s="31" t="s">
        <v>32</v>
      </c>
      <c r="C84" s="28">
        <v>1156.57845</v>
      </c>
      <c r="D84" s="29"/>
      <c r="E84" s="30">
        <f t="shared" si="5"/>
        <v>1156.57845</v>
      </c>
      <c r="F84" s="28">
        <v>29510.228709999999</v>
      </c>
      <c r="G84" s="29"/>
      <c r="H84" s="30">
        <f t="shared" si="6"/>
        <v>29510.228709999999</v>
      </c>
      <c r="I84" s="33"/>
      <c r="J84" s="34"/>
      <c r="K84" s="35"/>
      <c r="L84" s="33"/>
      <c r="M84" s="34"/>
      <c r="N84" s="35"/>
      <c r="O84" s="32"/>
      <c r="P84" s="32"/>
      <c r="Q84" s="36"/>
      <c r="R84" s="32"/>
      <c r="S84" s="32"/>
      <c r="T84" s="32"/>
      <c r="U84" s="32"/>
      <c r="V84" s="32"/>
      <c r="W84" s="32"/>
      <c r="X84" s="32"/>
      <c r="Y84" s="32"/>
      <c r="Z84" s="32"/>
    </row>
    <row r="85" spans="1:26" ht="12.75" customHeight="1" x14ac:dyDescent="0.2">
      <c r="B85" s="23" t="s">
        <v>96</v>
      </c>
      <c r="C85" s="24"/>
      <c r="D85" s="25">
        <v>0</v>
      </c>
      <c r="E85" s="26">
        <f>C85+D85</f>
        <v>0</v>
      </c>
      <c r="F85" s="28"/>
      <c r="G85" s="29" t="str">
        <f t="shared" ref="G85:H85" si="7">G86</f>
        <v> </v>
      </c>
      <c r="H85" s="30">
        <f t="shared" si="7"/>
        <v>0</v>
      </c>
      <c r="I85" s="28"/>
      <c r="J85" s="29"/>
      <c r="K85" s="30">
        <f t="shared" ref="K85:N85" si="8">K86</f>
        <v>0</v>
      </c>
      <c r="L85" s="28" t="str">
        <f t="shared" si="8"/>
        <v> </v>
      </c>
      <c r="M85" s="29" t="str">
        <f t="shared" si="8"/>
        <v> </v>
      </c>
      <c r="N85" s="30">
        <f t="shared" si="8"/>
        <v>0</v>
      </c>
      <c r="Q85" s="2"/>
    </row>
    <row r="86" spans="1:26" ht="12.75" customHeight="1" x14ac:dyDescent="0.2">
      <c r="B86" s="27" t="s">
        <v>97</v>
      </c>
      <c r="C86" s="28">
        <v>0</v>
      </c>
      <c r="D86" s="29" t="s">
        <v>21</v>
      </c>
      <c r="E86" s="30">
        <f>SUM(C86:D86)</f>
        <v>0</v>
      </c>
      <c r="F86" s="28" t="s">
        <v>21</v>
      </c>
      <c r="G86" s="29" t="s">
        <v>21</v>
      </c>
      <c r="H86" s="30">
        <f>SUM(F86:G86)</f>
        <v>0</v>
      </c>
      <c r="I86" s="28" t="s">
        <v>21</v>
      </c>
      <c r="J86" s="29" t="s">
        <v>21</v>
      </c>
      <c r="K86" s="30">
        <f>SUM(I86:J86)</f>
        <v>0</v>
      </c>
      <c r="L86" s="28" t="s">
        <v>21</v>
      </c>
      <c r="M86" s="29" t="s">
        <v>21</v>
      </c>
      <c r="N86" s="30">
        <f>SUM(L86:M86)</f>
        <v>0</v>
      </c>
      <c r="Q86" s="2"/>
    </row>
    <row r="87" spans="1:26" ht="12.75" customHeight="1" x14ac:dyDescent="0.2">
      <c r="B87" s="27" t="s">
        <v>30</v>
      </c>
      <c r="C87" s="28"/>
      <c r="D87" s="29"/>
      <c r="E87" s="30"/>
      <c r="F87" s="28"/>
      <c r="G87" s="29"/>
      <c r="H87" s="30"/>
      <c r="I87" s="28"/>
      <c r="J87" s="29"/>
      <c r="K87" s="30"/>
      <c r="L87" s="28"/>
      <c r="M87" s="29"/>
      <c r="N87" s="30"/>
      <c r="Q87" s="2"/>
    </row>
    <row r="88" spans="1:26" ht="12.75" customHeight="1" x14ac:dyDescent="0.2">
      <c r="B88" s="31" t="s">
        <v>33</v>
      </c>
      <c r="C88" s="28"/>
      <c r="D88" s="29"/>
      <c r="E88" s="30"/>
      <c r="F88" s="28"/>
      <c r="G88" s="29"/>
      <c r="H88" s="30"/>
      <c r="I88" s="28"/>
      <c r="J88" s="29"/>
      <c r="K88" s="30"/>
      <c r="L88" s="28"/>
      <c r="M88" s="29"/>
      <c r="N88" s="30"/>
      <c r="Q88" s="2"/>
    </row>
    <row r="89" spans="1:26" ht="12.75" customHeight="1" x14ac:dyDescent="0.2">
      <c r="B89" s="23" t="s">
        <v>98</v>
      </c>
      <c r="C89" s="24">
        <v>0</v>
      </c>
      <c r="D89" s="25">
        <f>D91+D93</f>
        <v>0</v>
      </c>
      <c r="E89" s="26">
        <f>C89+D89</f>
        <v>0</v>
      </c>
      <c r="F89" s="24">
        <v>0</v>
      </c>
      <c r="G89" s="25">
        <v>0</v>
      </c>
      <c r="H89" s="26">
        <v>0</v>
      </c>
      <c r="I89" s="24">
        <v>0</v>
      </c>
      <c r="J89" s="25">
        <v>0</v>
      </c>
      <c r="K89" s="26">
        <v>0</v>
      </c>
      <c r="L89" s="24">
        <v>0</v>
      </c>
      <c r="M89" s="25">
        <v>0</v>
      </c>
      <c r="N89" s="26">
        <v>0</v>
      </c>
      <c r="Q89" s="2"/>
    </row>
    <row r="90" spans="1:26" ht="12.75" customHeight="1" x14ac:dyDescent="0.2">
      <c r="B90" s="27" t="s">
        <v>94</v>
      </c>
      <c r="C90" s="28" t="s">
        <v>21</v>
      </c>
      <c r="D90" s="29" t="s">
        <v>21</v>
      </c>
      <c r="E90" s="30" t="s">
        <v>21</v>
      </c>
      <c r="F90" s="28" t="s">
        <v>21</v>
      </c>
      <c r="G90" s="29" t="s">
        <v>21</v>
      </c>
      <c r="H90" s="30" t="s">
        <v>21</v>
      </c>
      <c r="I90" s="28" t="s">
        <v>21</v>
      </c>
      <c r="J90" s="29" t="s">
        <v>21</v>
      </c>
      <c r="K90" s="30" t="s">
        <v>21</v>
      </c>
      <c r="L90" s="28" t="s">
        <v>21</v>
      </c>
      <c r="M90" s="29" t="s">
        <v>21</v>
      </c>
      <c r="N90" s="30" t="s">
        <v>21</v>
      </c>
      <c r="Q90" s="2"/>
    </row>
    <row r="91" spans="1:26" ht="12.75" customHeight="1" x14ac:dyDescent="0.2">
      <c r="B91" s="23" t="s">
        <v>99</v>
      </c>
      <c r="C91" s="24"/>
      <c r="D91" s="25"/>
      <c r="E91" s="26" t="s">
        <v>21</v>
      </c>
      <c r="F91" s="24" t="s">
        <v>21</v>
      </c>
      <c r="G91" s="25" t="s">
        <v>21</v>
      </c>
      <c r="H91" s="26" t="s">
        <v>21</v>
      </c>
      <c r="I91" s="24" t="s">
        <v>21</v>
      </c>
      <c r="J91" s="25" t="s">
        <v>21</v>
      </c>
      <c r="K91" s="26" t="s">
        <v>21</v>
      </c>
      <c r="L91" s="24" t="s">
        <v>21</v>
      </c>
      <c r="M91" s="25" t="s">
        <v>21</v>
      </c>
      <c r="N91" s="26" t="s">
        <v>21</v>
      </c>
      <c r="Q91" s="2"/>
    </row>
    <row r="92" spans="1:26" ht="12.75" customHeight="1" x14ac:dyDescent="0.2">
      <c r="B92" s="27" t="s">
        <v>100</v>
      </c>
      <c r="C92" s="28"/>
      <c r="D92" s="29"/>
      <c r="E92" s="30"/>
      <c r="F92" s="28"/>
      <c r="G92" s="29"/>
      <c r="H92" s="30"/>
      <c r="I92" s="28"/>
      <c r="J92" s="29"/>
      <c r="K92" s="30"/>
      <c r="L92" s="28"/>
      <c r="M92" s="29"/>
      <c r="N92" s="30"/>
      <c r="Q92" s="2"/>
    </row>
    <row r="93" spans="1:26" ht="12.75" customHeight="1" x14ac:dyDescent="0.2">
      <c r="B93" s="23" t="s">
        <v>101</v>
      </c>
      <c r="C93" s="24"/>
      <c r="D93" s="25"/>
      <c r="E93" s="26"/>
      <c r="F93" s="24"/>
      <c r="G93" s="25"/>
      <c r="H93" s="26"/>
      <c r="I93" s="24"/>
      <c r="J93" s="25"/>
      <c r="K93" s="26"/>
      <c r="L93" s="24"/>
      <c r="M93" s="25"/>
      <c r="N93" s="26"/>
      <c r="Q93" s="2"/>
    </row>
    <row r="94" spans="1:26" ht="12.75" customHeight="1" x14ac:dyDescent="0.2">
      <c r="B94" s="27" t="s">
        <v>100</v>
      </c>
      <c r="C94" s="28" t="s">
        <v>21</v>
      </c>
      <c r="D94" s="29" t="s">
        <v>21</v>
      </c>
      <c r="E94" s="30" t="s">
        <v>21</v>
      </c>
      <c r="F94" s="28" t="s">
        <v>21</v>
      </c>
      <c r="G94" s="29" t="s">
        <v>21</v>
      </c>
      <c r="H94" s="30" t="s">
        <v>21</v>
      </c>
      <c r="I94" s="28" t="s">
        <v>21</v>
      </c>
      <c r="J94" s="29" t="s">
        <v>21</v>
      </c>
      <c r="K94" s="30" t="s">
        <v>21</v>
      </c>
      <c r="L94" s="28" t="s">
        <v>21</v>
      </c>
      <c r="M94" s="29" t="s">
        <v>21</v>
      </c>
      <c r="N94" s="30" t="s">
        <v>21</v>
      </c>
      <c r="Q94" s="2"/>
    </row>
    <row r="95" spans="1:26" ht="12.75" customHeight="1" x14ac:dyDescent="0.2">
      <c r="B95" s="23" t="s">
        <v>102</v>
      </c>
      <c r="C95" s="24">
        <f>C96+C98</f>
        <v>1156.57845</v>
      </c>
      <c r="D95" s="59"/>
      <c r="E95" s="61">
        <f>E96+E98</f>
        <v>1156.57845</v>
      </c>
      <c r="F95" s="24">
        <f>F96+F98</f>
        <v>29510.228709999999</v>
      </c>
      <c r="G95" s="25"/>
      <c r="H95" s="26">
        <f>F95+G95</f>
        <v>29510.228709999999</v>
      </c>
      <c r="I95" s="24">
        <f t="shared" ref="I95:J95" si="9">SUM(I96:I98)</f>
        <v>0</v>
      </c>
      <c r="J95" s="25">
        <f t="shared" si="9"/>
        <v>0</v>
      </c>
      <c r="K95" s="26">
        <f t="shared" ref="K95:K96" si="10">I95+J95</f>
        <v>0</v>
      </c>
      <c r="L95" s="24">
        <f t="shared" ref="L95:M95" si="11">SUM(L96:L98)</f>
        <v>0</v>
      </c>
      <c r="M95" s="25">
        <f t="shared" si="11"/>
        <v>0</v>
      </c>
      <c r="N95" s="26">
        <f t="shared" ref="N95:N96" si="12">L95+M95</f>
        <v>0</v>
      </c>
      <c r="Q95" s="2"/>
    </row>
    <row r="96" spans="1:26" ht="12" customHeight="1" x14ac:dyDescent="0.2">
      <c r="B96" s="27" t="s">
        <v>30</v>
      </c>
      <c r="C96" s="28"/>
      <c r="D96" s="60"/>
      <c r="E96" s="62"/>
      <c r="F96" s="37"/>
      <c r="G96" s="29">
        <v>0</v>
      </c>
      <c r="H96" s="30"/>
      <c r="I96" s="28"/>
      <c r="J96" s="29">
        <v>0</v>
      </c>
      <c r="K96" s="30">
        <f t="shared" si="10"/>
        <v>0</v>
      </c>
      <c r="L96" s="28"/>
      <c r="M96" s="29">
        <v>0</v>
      </c>
      <c r="N96" s="30">
        <f t="shared" si="12"/>
        <v>0</v>
      </c>
      <c r="Q96" s="2"/>
    </row>
    <row r="97" spans="2:17" ht="15" hidden="1" customHeight="1" x14ac:dyDescent="0.2">
      <c r="B97" s="31" t="s">
        <v>31</v>
      </c>
      <c r="C97" s="28"/>
      <c r="D97" s="60"/>
      <c r="E97" s="62"/>
      <c r="F97" s="28">
        <v>0</v>
      </c>
      <c r="G97" s="38"/>
      <c r="H97" s="30">
        <v>0</v>
      </c>
      <c r="I97" s="28"/>
      <c r="J97" s="29"/>
      <c r="K97" s="30"/>
      <c r="L97" s="28"/>
      <c r="M97" s="29"/>
      <c r="N97" s="30"/>
      <c r="Q97" s="2"/>
    </row>
    <row r="98" spans="2:17" ht="12.75" customHeight="1" x14ac:dyDescent="0.2">
      <c r="B98" s="31" t="s">
        <v>32</v>
      </c>
      <c r="C98" s="28">
        <v>1156.57845</v>
      </c>
      <c r="D98" s="60"/>
      <c r="E98" s="62">
        <v>1156.57845</v>
      </c>
      <c r="F98" s="28">
        <v>29510.228709999999</v>
      </c>
      <c r="G98" s="38"/>
      <c r="H98" s="30">
        <f>F98+G98</f>
        <v>29510.228709999999</v>
      </c>
      <c r="I98" s="28"/>
      <c r="J98" s="29"/>
      <c r="K98" s="30"/>
      <c r="L98" s="28"/>
      <c r="M98" s="29"/>
      <c r="N98" s="30"/>
      <c r="Q98" s="2"/>
    </row>
    <row r="99" spans="2:17" ht="12.75" customHeight="1" x14ac:dyDescent="0.2">
      <c r="B99" s="39" t="s">
        <v>34</v>
      </c>
      <c r="C99" s="28"/>
      <c r="D99" s="29"/>
      <c r="E99" s="30"/>
      <c r="F99" s="28"/>
      <c r="G99" s="29"/>
      <c r="H99" s="30"/>
      <c r="I99" s="28"/>
      <c r="J99" s="29"/>
      <c r="K99" s="30"/>
      <c r="L99" s="28"/>
      <c r="M99" s="29"/>
      <c r="N99" s="30"/>
      <c r="Q99" s="2"/>
    </row>
    <row r="100" spans="2:17" ht="12.75" customHeight="1" x14ac:dyDescent="0.2">
      <c r="B100" s="40" t="s">
        <v>35</v>
      </c>
      <c r="C100" s="28"/>
      <c r="D100" s="29"/>
      <c r="E100" s="30"/>
      <c r="F100" s="28"/>
      <c r="G100" s="29"/>
      <c r="H100" s="30"/>
      <c r="I100" s="28"/>
      <c r="J100" s="29"/>
      <c r="K100" s="30"/>
      <c r="L100" s="28"/>
      <c r="M100" s="29"/>
      <c r="N100" s="30"/>
      <c r="Q100" s="2"/>
    </row>
    <row r="101" spans="2:17" ht="12.75" customHeight="1" x14ac:dyDescent="0.2">
      <c r="B101" s="23" t="s">
        <v>103</v>
      </c>
      <c r="C101" s="41"/>
      <c r="D101" s="42"/>
      <c r="E101" s="43"/>
      <c r="F101" s="24"/>
      <c r="G101" s="25"/>
      <c r="H101" s="26"/>
      <c r="I101" s="24">
        <f t="shared" ref="I101:N101" si="13">I79-I95</f>
        <v>0</v>
      </c>
      <c r="J101" s="25">
        <f t="shared" si="13"/>
        <v>0</v>
      </c>
      <c r="K101" s="26">
        <f t="shared" si="13"/>
        <v>0</v>
      </c>
      <c r="L101" s="24">
        <f t="shared" si="13"/>
        <v>0</v>
      </c>
      <c r="M101" s="25">
        <f t="shared" si="13"/>
        <v>0</v>
      </c>
      <c r="N101" s="26">
        <f t="shared" si="13"/>
        <v>0</v>
      </c>
      <c r="Q101" s="2"/>
    </row>
    <row r="102" spans="2:17" ht="12.75" customHeight="1" x14ac:dyDescent="0.2">
      <c r="B102" s="23" t="s">
        <v>104</v>
      </c>
      <c r="C102" s="24"/>
      <c r="D102" s="25" t="s">
        <v>21</v>
      </c>
      <c r="E102" s="26">
        <f>SUM(C102:D102)</f>
        <v>0</v>
      </c>
      <c r="F102" s="24"/>
      <c r="G102" s="25"/>
      <c r="H102" s="26"/>
      <c r="I102" s="24"/>
      <c r="J102" s="25"/>
      <c r="K102" s="26"/>
      <c r="L102" s="24"/>
      <c r="M102" s="25"/>
      <c r="N102" s="26"/>
      <c r="Q102" s="2"/>
    </row>
    <row r="103" spans="2:17" ht="12.75" customHeight="1" x14ac:dyDescent="0.2">
      <c r="B103" s="27" t="s">
        <v>105</v>
      </c>
      <c r="C103" s="28" t="s">
        <v>21</v>
      </c>
      <c r="D103" s="29" t="s">
        <v>21</v>
      </c>
      <c r="E103" s="30" t="s">
        <v>21</v>
      </c>
      <c r="F103" s="28"/>
      <c r="G103" s="29"/>
      <c r="H103" s="30"/>
      <c r="I103" s="28"/>
      <c r="J103" s="29"/>
      <c r="K103" s="30"/>
      <c r="L103" s="28"/>
      <c r="M103" s="29"/>
      <c r="N103" s="30"/>
      <c r="Q103" s="2"/>
    </row>
    <row r="104" spans="2:17" ht="12.75" customHeight="1" x14ac:dyDescent="0.2">
      <c r="B104" s="23" t="s">
        <v>106</v>
      </c>
      <c r="C104" s="24" t="s">
        <v>21</v>
      </c>
      <c r="D104" s="25" t="s">
        <v>21</v>
      </c>
      <c r="E104" s="26"/>
      <c r="F104" s="24"/>
      <c r="G104" s="25"/>
      <c r="H104" s="26"/>
      <c r="I104" s="24"/>
      <c r="J104" s="25"/>
      <c r="K104" s="26"/>
      <c r="L104" s="24"/>
      <c r="M104" s="25"/>
      <c r="N104" s="26"/>
      <c r="Q104" s="2"/>
    </row>
    <row r="105" spans="2:17" ht="12.75" customHeight="1" x14ac:dyDescent="0.2">
      <c r="B105" s="27" t="s">
        <v>107</v>
      </c>
      <c r="C105" s="28" t="s">
        <v>21</v>
      </c>
      <c r="D105" s="29" t="s">
        <v>21</v>
      </c>
      <c r="E105" s="30" t="s">
        <v>21</v>
      </c>
      <c r="F105" s="28"/>
      <c r="G105" s="29"/>
      <c r="H105" s="30"/>
      <c r="I105" s="28"/>
      <c r="J105" s="29"/>
      <c r="K105" s="30"/>
      <c r="L105" s="28"/>
      <c r="M105" s="29" t="s">
        <v>21</v>
      </c>
      <c r="N105" s="30" t="s">
        <v>21</v>
      </c>
      <c r="Q105" s="2"/>
    </row>
    <row r="106" spans="2:17" ht="12.75" customHeight="1" x14ac:dyDescent="0.2">
      <c r="B106" s="23" t="s">
        <v>108</v>
      </c>
      <c r="C106" s="24" t="s">
        <v>21</v>
      </c>
      <c r="D106" s="25" t="s">
        <v>21</v>
      </c>
      <c r="E106" s="26" t="s">
        <v>21</v>
      </c>
      <c r="F106" s="24" t="s">
        <v>21</v>
      </c>
      <c r="G106" s="25" t="s">
        <v>21</v>
      </c>
      <c r="H106" s="26" t="s">
        <v>21</v>
      </c>
      <c r="I106" s="24" t="s">
        <v>21</v>
      </c>
      <c r="J106" s="25" t="s">
        <v>21</v>
      </c>
      <c r="K106" s="26" t="s">
        <v>21</v>
      </c>
      <c r="L106" s="24" t="s">
        <v>21</v>
      </c>
      <c r="M106" s="25" t="s">
        <v>21</v>
      </c>
      <c r="N106" s="26" t="s">
        <v>21</v>
      </c>
      <c r="Q106" s="2"/>
    </row>
    <row r="107" spans="2:17" ht="12.75" customHeight="1" x14ac:dyDescent="0.2">
      <c r="B107" s="27" t="s">
        <v>100</v>
      </c>
      <c r="C107" s="44" t="s">
        <v>21</v>
      </c>
      <c r="D107" s="45" t="s">
        <v>21</v>
      </c>
      <c r="E107" s="46" t="s">
        <v>21</v>
      </c>
      <c r="F107" s="44" t="s">
        <v>21</v>
      </c>
      <c r="G107" s="45" t="s">
        <v>21</v>
      </c>
      <c r="H107" s="46" t="s">
        <v>21</v>
      </c>
      <c r="I107" s="44" t="s">
        <v>21</v>
      </c>
      <c r="J107" s="45" t="s">
        <v>21</v>
      </c>
      <c r="K107" s="46" t="s">
        <v>21</v>
      </c>
      <c r="L107" s="44" t="s">
        <v>21</v>
      </c>
      <c r="M107" s="45" t="s">
        <v>21</v>
      </c>
      <c r="N107" s="46" t="s">
        <v>21</v>
      </c>
      <c r="Q107" s="2"/>
    </row>
    <row r="108" spans="2:17" ht="12.75" customHeight="1" x14ac:dyDescent="0.2">
      <c r="Q108" s="2"/>
    </row>
    <row r="109" spans="2:17" ht="12.75" customHeight="1" x14ac:dyDescent="0.25">
      <c r="B109" s="79" t="s">
        <v>109</v>
      </c>
      <c r="C109" s="77"/>
      <c r="D109" s="77"/>
      <c r="E109" s="77"/>
      <c r="F109" s="77"/>
      <c r="G109" s="77"/>
      <c r="H109" s="77"/>
      <c r="I109" s="77"/>
      <c r="J109" s="77"/>
      <c r="K109" s="77"/>
      <c r="L109" s="77"/>
      <c r="M109" s="77"/>
      <c r="N109" s="77"/>
      <c r="Q109" s="2"/>
    </row>
    <row r="110" spans="2:17" ht="15" customHeight="1" x14ac:dyDescent="0.2">
      <c r="B110" s="87" t="s">
        <v>22</v>
      </c>
      <c r="C110" s="77"/>
      <c r="D110" s="77"/>
      <c r="E110" s="77"/>
      <c r="F110" s="77"/>
      <c r="G110" s="77"/>
      <c r="H110" s="77"/>
      <c r="I110" s="77"/>
      <c r="J110" s="77"/>
      <c r="K110" s="77"/>
      <c r="L110" s="77"/>
      <c r="M110" s="77"/>
      <c r="N110" s="77"/>
      <c r="Q110" s="2"/>
    </row>
    <row r="111" spans="2:17" ht="12.75" customHeight="1" x14ac:dyDescent="0.2">
      <c r="B111" s="67" t="s">
        <v>89</v>
      </c>
      <c r="C111" s="63" t="s">
        <v>26</v>
      </c>
      <c r="D111" s="66"/>
      <c r="E111" s="64"/>
      <c r="F111" s="63" t="s">
        <v>27</v>
      </c>
      <c r="G111" s="66"/>
      <c r="H111" s="64"/>
      <c r="I111" s="63" t="s">
        <v>28</v>
      </c>
      <c r="J111" s="66"/>
      <c r="K111" s="64"/>
      <c r="L111" s="63" t="s">
        <v>29</v>
      </c>
      <c r="M111" s="66"/>
      <c r="N111" s="64"/>
      <c r="Q111" s="2"/>
    </row>
    <row r="112" spans="2:17" ht="12.75" customHeight="1" x14ac:dyDescent="0.2">
      <c r="B112" s="69"/>
      <c r="C112" s="17" t="s">
        <v>90</v>
      </c>
      <c r="D112" s="17" t="s">
        <v>91</v>
      </c>
      <c r="E112" s="17" t="s">
        <v>92</v>
      </c>
      <c r="F112" s="17" t="s">
        <v>90</v>
      </c>
      <c r="G112" s="17" t="s">
        <v>91</v>
      </c>
      <c r="H112" s="17" t="s">
        <v>92</v>
      </c>
      <c r="I112" s="17" t="s">
        <v>90</v>
      </c>
      <c r="J112" s="17" t="s">
        <v>91</v>
      </c>
      <c r="K112" s="17" t="s">
        <v>92</v>
      </c>
      <c r="L112" s="17" t="s">
        <v>90</v>
      </c>
      <c r="M112" s="17" t="s">
        <v>91</v>
      </c>
      <c r="N112" s="17" t="s">
        <v>92</v>
      </c>
      <c r="Q112" s="2"/>
    </row>
    <row r="113" spans="2:17" ht="12.75" customHeight="1" x14ac:dyDescent="0.2">
      <c r="B113" s="21">
        <v>1</v>
      </c>
      <c r="C113" s="21">
        <v>2</v>
      </c>
      <c r="D113" s="21">
        <v>3</v>
      </c>
      <c r="E113" s="21">
        <v>4</v>
      </c>
      <c r="F113" s="21">
        <v>5</v>
      </c>
      <c r="G113" s="21">
        <v>6</v>
      </c>
      <c r="H113" s="21">
        <v>7</v>
      </c>
      <c r="I113" s="21">
        <v>8</v>
      </c>
      <c r="J113" s="21">
        <v>9</v>
      </c>
      <c r="K113" s="21">
        <v>10</v>
      </c>
      <c r="L113" s="21">
        <v>11</v>
      </c>
      <c r="M113" s="21">
        <v>12</v>
      </c>
      <c r="N113" s="21">
        <v>13</v>
      </c>
      <c r="Q113" s="2"/>
    </row>
    <row r="114" spans="2:17" ht="17.25" customHeight="1" x14ac:dyDescent="0.2">
      <c r="B114" s="47" t="s">
        <v>110</v>
      </c>
      <c r="C114" s="48" t="s">
        <v>21</v>
      </c>
      <c r="D114" s="48" t="s">
        <v>21</v>
      </c>
      <c r="E114" s="48" t="s">
        <v>21</v>
      </c>
      <c r="F114" s="48" t="s">
        <v>21</v>
      </c>
      <c r="G114" s="48" t="s">
        <v>21</v>
      </c>
      <c r="H114" s="48" t="s">
        <v>21</v>
      </c>
      <c r="I114" s="48" t="s">
        <v>21</v>
      </c>
      <c r="J114" s="48" t="s">
        <v>21</v>
      </c>
      <c r="K114" s="48" t="s">
        <v>21</v>
      </c>
      <c r="L114" s="48" t="s">
        <v>21</v>
      </c>
      <c r="M114" s="48" t="s">
        <v>21</v>
      </c>
      <c r="N114" s="48" t="s">
        <v>21</v>
      </c>
      <c r="Q114" s="2"/>
    </row>
    <row r="115" spans="2:17" ht="12.75" customHeight="1" x14ac:dyDescent="0.2">
      <c r="B115" s="48" t="s">
        <v>94</v>
      </c>
      <c r="C115" s="48" t="s">
        <v>21</v>
      </c>
      <c r="D115" s="48" t="s">
        <v>21</v>
      </c>
      <c r="E115" s="48" t="s">
        <v>21</v>
      </c>
      <c r="F115" s="48" t="s">
        <v>21</v>
      </c>
      <c r="G115" s="48" t="s">
        <v>21</v>
      </c>
      <c r="H115" s="48" t="s">
        <v>21</v>
      </c>
      <c r="I115" s="48" t="s">
        <v>21</v>
      </c>
      <c r="J115" s="48" t="s">
        <v>21</v>
      </c>
      <c r="K115" s="48" t="s">
        <v>21</v>
      </c>
      <c r="L115" s="48" t="s">
        <v>21</v>
      </c>
      <c r="M115" s="48" t="s">
        <v>21</v>
      </c>
      <c r="N115" s="48" t="s">
        <v>21</v>
      </c>
      <c r="Q115" s="2"/>
    </row>
    <row r="116" spans="2:17" ht="12.75" customHeight="1" x14ac:dyDescent="0.2">
      <c r="B116" s="47" t="s">
        <v>36</v>
      </c>
      <c r="C116" s="48" t="s">
        <v>21</v>
      </c>
      <c r="D116" s="48" t="s">
        <v>21</v>
      </c>
      <c r="E116" s="48" t="s">
        <v>21</v>
      </c>
      <c r="F116" s="48" t="s">
        <v>21</v>
      </c>
      <c r="G116" s="48" t="s">
        <v>21</v>
      </c>
      <c r="H116" s="48" t="s">
        <v>21</v>
      </c>
      <c r="I116" s="48" t="s">
        <v>21</v>
      </c>
      <c r="J116" s="48" t="s">
        <v>21</v>
      </c>
      <c r="K116" s="48" t="s">
        <v>21</v>
      </c>
      <c r="L116" s="48" t="s">
        <v>21</v>
      </c>
      <c r="M116" s="48" t="s">
        <v>21</v>
      </c>
      <c r="N116" s="48" t="s">
        <v>21</v>
      </c>
      <c r="Q116" s="2"/>
    </row>
    <row r="117" spans="2:17" ht="12.75" customHeight="1" x14ac:dyDescent="0.2">
      <c r="B117" s="48" t="s">
        <v>111</v>
      </c>
      <c r="C117" s="48" t="s">
        <v>21</v>
      </c>
      <c r="D117" s="48" t="s">
        <v>21</v>
      </c>
      <c r="E117" s="48" t="s">
        <v>21</v>
      </c>
      <c r="F117" s="48" t="s">
        <v>21</v>
      </c>
      <c r="G117" s="48" t="s">
        <v>21</v>
      </c>
      <c r="H117" s="48" t="s">
        <v>21</v>
      </c>
      <c r="I117" s="48" t="s">
        <v>21</v>
      </c>
      <c r="J117" s="48" t="s">
        <v>21</v>
      </c>
      <c r="K117" s="48" t="s">
        <v>21</v>
      </c>
      <c r="L117" s="48" t="s">
        <v>21</v>
      </c>
      <c r="M117" s="48" t="s">
        <v>21</v>
      </c>
      <c r="N117" s="48" t="s">
        <v>21</v>
      </c>
      <c r="Q117" s="2"/>
    </row>
    <row r="118" spans="2:17" ht="12.75" customHeight="1" x14ac:dyDescent="0.2">
      <c r="B118" s="48" t="s">
        <v>112</v>
      </c>
      <c r="C118" s="48" t="s">
        <v>21</v>
      </c>
      <c r="D118" s="48" t="s">
        <v>21</v>
      </c>
      <c r="E118" s="48" t="s">
        <v>21</v>
      </c>
      <c r="F118" s="48" t="s">
        <v>21</v>
      </c>
      <c r="G118" s="48" t="s">
        <v>21</v>
      </c>
      <c r="H118" s="48" t="s">
        <v>21</v>
      </c>
      <c r="I118" s="48" t="s">
        <v>21</v>
      </c>
      <c r="J118" s="48" t="s">
        <v>21</v>
      </c>
      <c r="K118" s="48" t="s">
        <v>21</v>
      </c>
      <c r="L118" s="48" t="s">
        <v>21</v>
      </c>
      <c r="M118" s="48" t="s">
        <v>21</v>
      </c>
      <c r="N118" s="48" t="s">
        <v>21</v>
      </c>
      <c r="Q118" s="2"/>
    </row>
    <row r="119" spans="2:17" ht="12.75" customHeight="1" x14ac:dyDescent="0.2">
      <c r="B119" s="47" t="s">
        <v>113</v>
      </c>
      <c r="C119" s="48" t="s">
        <v>21</v>
      </c>
      <c r="D119" s="48" t="s">
        <v>21</v>
      </c>
      <c r="E119" s="48" t="s">
        <v>21</v>
      </c>
      <c r="F119" s="48" t="s">
        <v>21</v>
      </c>
      <c r="G119" s="48" t="s">
        <v>21</v>
      </c>
      <c r="H119" s="48" t="s">
        <v>21</v>
      </c>
      <c r="I119" s="48" t="s">
        <v>21</v>
      </c>
      <c r="J119" s="48" t="s">
        <v>21</v>
      </c>
      <c r="K119" s="48" t="s">
        <v>21</v>
      </c>
      <c r="L119" s="48" t="s">
        <v>21</v>
      </c>
      <c r="M119" s="48" t="s">
        <v>21</v>
      </c>
      <c r="N119" s="48" t="s">
        <v>21</v>
      </c>
      <c r="Q119" s="2"/>
    </row>
    <row r="120" spans="2:17" ht="12.75" customHeight="1" x14ac:dyDescent="0.2">
      <c r="B120" s="48" t="s">
        <v>111</v>
      </c>
      <c r="C120" s="48" t="s">
        <v>21</v>
      </c>
      <c r="D120" s="48" t="s">
        <v>21</v>
      </c>
      <c r="E120" s="48" t="s">
        <v>21</v>
      </c>
      <c r="F120" s="48" t="s">
        <v>21</v>
      </c>
      <c r="G120" s="48" t="s">
        <v>21</v>
      </c>
      <c r="H120" s="48" t="s">
        <v>21</v>
      </c>
      <c r="I120" s="48" t="s">
        <v>21</v>
      </c>
      <c r="J120" s="48" t="s">
        <v>21</v>
      </c>
      <c r="K120" s="48" t="s">
        <v>21</v>
      </c>
      <c r="L120" s="48" t="s">
        <v>21</v>
      </c>
      <c r="M120" s="48" t="s">
        <v>21</v>
      </c>
      <c r="N120" s="48" t="s">
        <v>21</v>
      </c>
      <c r="Q120" s="2"/>
    </row>
    <row r="121" spans="2:17" ht="12.75" customHeight="1" x14ac:dyDescent="0.2">
      <c r="B121" s="48" t="s">
        <v>112</v>
      </c>
      <c r="C121" s="48" t="s">
        <v>21</v>
      </c>
      <c r="D121" s="48" t="s">
        <v>21</v>
      </c>
      <c r="E121" s="48" t="s">
        <v>21</v>
      </c>
      <c r="F121" s="48" t="s">
        <v>21</v>
      </c>
      <c r="G121" s="48" t="s">
        <v>21</v>
      </c>
      <c r="H121" s="48" t="s">
        <v>21</v>
      </c>
      <c r="I121" s="48" t="s">
        <v>21</v>
      </c>
      <c r="J121" s="48" t="s">
        <v>21</v>
      </c>
      <c r="K121" s="48" t="s">
        <v>21</v>
      </c>
      <c r="L121" s="48" t="s">
        <v>21</v>
      </c>
      <c r="M121" s="48" t="s">
        <v>21</v>
      </c>
      <c r="N121" s="48" t="s">
        <v>21</v>
      </c>
      <c r="Q121" s="2"/>
    </row>
    <row r="122" spans="2:17" ht="12.75" customHeight="1" x14ac:dyDescent="0.2">
      <c r="Q122" s="2"/>
    </row>
    <row r="123" spans="2:17" ht="12.75" customHeight="1" x14ac:dyDescent="0.2">
      <c r="B123" s="88" t="s">
        <v>114</v>
      </c>
      <c r="C123" s="77"/>
      <c r="D123" s="77"/>
      <c r="E123" s="77"/>
      <c r="F123" s="77"/>
      <c r="G123" s="77"/>
      <c r="H123" s="77"/>
      <c r="I123" s="77"/>
      <c r="J123" s="77"/>
      <c r="K123" s="77"/>
      <c r="L123" s="77"/>
      <c r="M123" s="77"/>
      <c r="N123" s="77"/>
      <c r="Q123" s="2"/>
    </row>
    <row r="124" spans="2:17" ht="12.75" customHeight="1" x14ac:dyDescent="0.2">
      <c r="Q124" s="2"/>
    </row>
    <row r="125" spans="2:17" ht="12.75" customHeight="1" x14ac:dyDescent="0.2">
      <c r="B125" s="67" t="s">
        <v>115</v>
      </c>
      <c r="C125" s="70" t="s">
        <v>116</v>
      </c>
      <c r="D125" s="71"/>
      <c r="E125" s="70" t="s">
        <v>37</v>
      </c>
      <c r="F125" s="76"/>
      <c r="G125" s="71"/>
      <c r="H125" s="67" t="s">
        <v>117</v>
      </c>
      <c r="I125" s="63" t="s">
        <v>118</v>
      </c>
      <c r="J125" s="66"/>
      <c r="K125" s="66"/>
      <c r="L125" s="66"/>
      <c r="M125" s="66"/>
      <c r="N125" s="64"/>
      <c r="Q125" s="2"/>
    </row>
    <row r="126" spans="2:17" ht="75.75" customHeight="1" x14ac:dyDescent="0.2">
      <c r="B126" s="68"/>
      <c r="C126" s="72"/>
      <c r="D126" s="73"/>
      <c r="E126" s="72"/>
      <c r="F126" s="77"/>
      <c r="G126" s="73"/>
      <c r="H126" s="68"/>
      <c r="I126" s="63" t="s">
        <v>119</v>
      </c>
      <c r="J126" s="66"/>
      <c r="K126" s="66"/>
      <c r="L126" s="64"/>
      <c r="M126" s="17" t="s">
        <v>120</v>
      </c>
      <c r="N126" s="17" t="s">
        <v>121</v>
      </c>
      <c r="Q126" s="2"/>
    </row>
    <row r="127" spans="2:17" ht="12.75" customHeight="1" x14ac:dyDescent="0.2">
      <c r="B127" s="69"/>
      <c r="C127" s="74"/>
      <c r="D127" s="75"/>
      <c r="E127" s="74"/>
      <c r="F127" s="78"/>
      <c r="G127" s="75"/>
      <c r="H127" s="69"/>
      <c r="I127" s="63" t="s">
        <v>122</v>
      </c>
      <c r="J127" s="64"/>
      <c r="K127" s="63" t="s">
        <v>123</v>
      </c>
      <c r="L127" s="64"/>
      <c r="M127" s="17"/>
      <c r="N127" s="17"/>
      <c r="Q127" s="2"/>
    </row>
    <row r="128" spans="2:17" ht="12.75" customHeight="1" x14ac:dyDescent="0.2">
      <c r="B128" s="49" t="s">
        <v>21</v>
      </c>
      <c r="C128" s="65"/>
      <c r="D128" s="64"/>
      <c r="E128" s="65" t="s">
        <v>21</v>
      </c>
      <c r="F128" s="66"/>
      <c r="G128" s="64"/>
      <c r="H128" s="48" t="s">
        <v>21</v>
      </c>
      <c r="I128" s="48" t="s">
        <v>21</v>
      </c>
      <c r="J128" s="48" t="s">
        <v>21</v>
      </c>
      <c r="K128" s="48"/>
      <c r="L128" s="48"/>
      <c r="M128" s="48" t="s">
        <v>21</v>
      </c>
      <c r="N128" s="48" t="s">
        <v>21</v>
      </c>
      <c r="Q128" s="2"/>
    </row>
    <row r="129" spans="2:17" ht="12.75" customHeight="1" x14ac:dyDescent="0.2">
      <c r="B129" s="50" t="s">
        <v>124</v>
      </c>
      <c r="C129" s="63"/>
      <c r="D129" s="64"/>
      <c r="E129" s="65" t="s">
        <v>12</v>
      </c>
      <c r="F129" s="66"/>
      <c r="G129" s="64"/>
      <c r="H129" s="21" t="s">
        <v>12</v>
      </c>
      <c r="I129" s="21" t="s">
        <v>12</v>
      </c>
      <c r="J129" s="21" t="s">
        <v>12</v>
      </c>
      <c r="K129" s="51"/>
      <c r="L129" s="51"/>
      <c r="M129" s="51"/>
      <c r="N129" s="51"/>
      <c r="Q129" s="2"/>
    </row>
    <row r="130" spans="2:17" ht="12.75" customHeight="1" x14ac:dyDescent="0.2">
      <c r="Q130" s="2"/>
    </row>
    <row r="131" spans="2:17" ht="12.75" customHeight="1" x14ac:dyDescent="0.2">
      <c r="B131" s="12" t="s">
        <v>125</v>
      </c>
      <c r="Q131" s="2"/>
    </row>
    <row r="132" spans="2:17" ht="12.75" customHeight="1" x14ac:dyDescent="0.2">
      <c r="Q132" s="2"/>
    </row>
    <row r="133" spans="2:17" ht="12.75" customHeight="1" x14ac:dyDescent="0.2">
      <c r="B133" s="67" t="s">
        <v>115</v>
      </c>
      <c r="C133" s="70" t="s">
        <v>126</v>
      </c>
      <c r="D133" s="71"/>
      <c r="E133" s="70" t="s">
        <v>127</v>
      </c>
      <c r="F133" s="76"/>
      <c r="G133" s="71"/>
      <c r="H133" s="70" t="s">
        <v>128</v>
      </c>
      <c r="I133" s="71"/>
      <c r="J133" s="63" t="s">
        <v>129</v>
      </c>
      <c r="K133" s="66"/>
      <c r="L133" s="64"/>
      <c r="M133" s="70" t="s">
        <v>130</v>
      </c>
      <c r="N133" s="71"/>
      <c r="Q133" s="2"/>
    </row>
    <row r="134" spans="2:17" ht="12.75" customHeight="1" x14ac:dyDescent="0.2">
      <c r="B134" s="68"/>
      <c r="C134" s="72"/>
      <c r="D134" s="73"/>
      <c r="E134" s="72"/>
      <c r="F134" s="77"/>
      <c r="G134" s="73"/>
      <c r="H134" s="72"/>
      <c r="I134" s="73"/>
      <c r="J134" s="63" t="s">
        <v>38</v>
      </c>
      <c r="K134" s="64"/>
      <c r="L134" s="67" t="s">
        <v>131</v>
      </c>
      <c r="M134" s="72"/>
      <c r="N134" s="73"/>
      <c r="Q134" s="2"/>
    </row>
    <row r="135" spans="2:17" ht="12.75" customHeight="1" x14ac:dyDescent="0.2">
      <c r="B135" s="68"/>
      <c r="C135" s="72"/>
      <c r="D135" s="73"/>
      <c r="E135" s="72"/>
      <c r="F135" s="77"/>
      <c r="G135" s="73"/>
      <c r="H135" s="74"/>
      <c r="I135" s="75"/>
      <c r="J135" s="67" t="s">
        <v>122</v>
      </c>
      <c r="K135" s="67" t="s">
        <v>123</v>
      </c>
      <c r="L135" s="68"/>
      <c r="M135" s="72"/>
      <c r="N135" s="73"/>
      <c r="Q135" s="2"/>
    </row>
    <row r="136" spans="2:17" ht="12.75" customHeight="1" x14ac:dyDescent="0.2">
      <c r="B136" s="69"/>
      <c r="C136" s="74"/>
      <c r="D136" s="75"/>
      <c r="E136" s="74"/>
      <c r="F136" s="78"/>
      <c r="G136" s="75"/>
      <c r="H136" s="17" t="s">
        <v>132</v>
      </c>
      <c r="I136" s="17" t="s">
        <v>38</v>
      </c>
      <c r="J136" s="69"/>
      <c r="K136" s="69"/>
      <c r="L136" s="69"/>
      <c r="M136" s="74"/>
      <c r="N136" s="75"/>
      <c r="Q136" s="2"/>
    </row>
    <row r="137" spans="2:17" ht="12.75" customHeight="1" x14ac:dyDescent="0.2">
      <c r="B137" s="80"/>
      <c r="C137" s="81"/>
      <c r="D137" s="71"/>
      <c r="E137" s="81" t="s">
        <v>21</v>
      </c>
      <c r="F137" s="76"/>
      <c r="G137" s="71"/>
      <c r="H137" s="48" t="s">
        <v>133</v>
      </c>
      <c r="I137" s="48" t="s">
        <v>21</v>
      </c>
      <c r="J137" s="82" t="s">
        <v>21</v>
      </c>
      <c r="K137" s="82" t="s">
        <v>21</v>
      </c>
      <c r="L137" s="82" t="s">
        <v>21</v>
      </c>
      <c r="M137" s="48" t="s">
        <v>134</v>
      </c>
      <c r="N137" s="48" t="s">
        <v>21</v>
      </c>
      <c r="Q137" s="2"/>
    </row>
    <row r="138" spans="2:17" ht="12.75" customHeight="1" x14ac:dyDescent="0.2">
      <c r="B138" s="68"/>
      <c r="C138" s="72"/>
      <c r="D138" s="73"/>
      <c r="E138" s="72"/>
      <c r="F138" s="77"/>
      <c r="G138" s="73"/>
      <c r="H138" s="48" t="s">
        <v>135</v>
      </c>
      <c r="I138" s="48" t="s">
        <v>21</v>
      </c>
      <c r="J138" s="68"/>
      <c r="K138" s="68"/>
      <c r="L138" s="68"/>
      <c r="M138" s="48" t="s">
        <v>136</v>
      </c>
      <c r="N138" s="48" t="s">
        <v>21</v>
      </c>
      <c r="Q138" s="2"/>
    </row>
    <row r="139" spans="2:17" ht="12.75" customHeight="1" x14ac:dyDescent="0.2">
      <c r="B139" s="68"/>
      <c r="C139" s="72"/>
      <c r="D139" s="73"/>
      <c r="E139" s="72"/>
      <c r="F139" s="77"/>
      <c r="G139" s="73"/>
      <c r="H139" s="48" t="s">
        <v>137</v>
      </c>
      <c r="I139" s="48" t="s">
        <v>21</v>
      </c>
      <c r="J139" s="68"/>
      <c r="K139" s="68"/>
      <c r="L139" s="68"/>
      <c r="M139" s="48" t="s">
        <v>138</v>
      </c>
      <c r="N139" s="48" t="s">
        <v>21</v>
      </c>
      <c r="Q139" s="2"/>
    </row>
    <row r="140" spans="2:17" ht="25.5" customHeight="1" x14ac:dyDescent="0.2">
      <c r="B140" s="68"/>
      <c r="C140" s="72"/>
      <c r="D140" s="73"/>
      <c r="E140" s="72"/>
      <c r="F140" s="77"/>
      <c r="G140" s="73"/>
      <c r="H140" s="48" t="s">
        <v>139</v>
      </c>
      <c r="I140" s="48" t="s">
        <v>21</v>
      </c>
      <c r="J140" s="68"/>
      <c r="K140" s="68"/>
      <c r="L140" s="68"/>
      <c r="M140" s="48" t="s">
        <v>140</v>
      </c>
      <c r="N140" s="48" t="s">
        <v>21</v>
      </c>
      <c r="Q140" s="2"/>
    </row>
    <row r="141" spans="2:17" ht="16.5" customHeight="1" x14ac:dyDescent="0.2">
      <c r="B141" s="69"/>
      <c r="C141" s="74"/>
      <c r="D141" s="75"/>
      <c r="E141" s="74"/>
      <c r="F141" s="78"/>
      <c r="G141" s="75"/>
      <c r="H141" s="48" t="s">
        <v>21</v>
      </c>
      <c r="I141" s="48" t="s">
        <v>21</v>
      </c>
      <c r="J141" s="69"/>
      <c r="K141" s="69"/>
      <c r="L141" s="69"/>
      <c r="M141" s="48" t="s">
        <v>141</v>
      </c>
      <c r="N141" s="48" t="s">
        <v>21</v>
      </c>
      <c r="Q141" s="2"/>
    </row>
    <row r="142" spans="2:17" ht="12.75" customHeight="1" x14ac:dyDescent="0.2">
      <c r="B142" s="52" t="s">
        <v>124</v>
      </c>
      <c r="C142" s="63"/>
      <c r="D142" s="64"/>
      <c r="E142" s="65" t="s">
        <v>12</v>
      </c>
      <c r="F142" s="66"/>
      <c r="G142" s="64"/>
      <c r="H142" s="65" t="s">
        <v>12</v>
      </c>
      <c r="I142" s="64"/>
      <c r="J142" s="21" t="s">
        <v>12</v>
      </c>
      <c r="K142" s="21" t="s">
        <v>12</v>
      </c>
      <c r="L142" s="51"/>
      <c r="M142" s="53" t="s">
        <v>12</v>
      </c>
      <c r="N142" s="53" t="s">
        <v>12</v>
      </c>
      <c r="Q142" s="2"/>
    </row>
    <row r="143" spans="2:17" ht="12.75" customHeight="1" x14ac:dyDescent="0.2">
      <c r="Q143" s="2"/>
    </row>
    <row r="144" spans="2:17" ht="12.75" customHeight="1" x14ac:dyDescent="0.25">
      <c r="B144" s="79" t="s">
        <v>142</v>
      </c>
      <c r="C144" s="77"/>
      <c r="D144" s="77"/>
      <c r="E144" s="77"/>
      <c r="F144" s="77"/>
      <c r="G144" s="77"/>
      <c r="H144" s="77"/>
      <c r="I144" s="77"/>
      <c r="J144" s="77"/>
      <c r="K144" s="77"/>
      <c r="L144" s="77"/>
      <c r="M144" s="77"/>
      <c r="N144" s="77"/>
      <c r="Q144" s="2"/>
    </row>
    <row r="145" spans="2:17" ht="12.75" customHeight="1" x14ac:dyDescent="0.2">
      <c r="Q145" s="2"/>
    </row>
    <row r="146" spans="2:17" ht="15.75" customHeight="1" x14ac:dyDescent="0.2">
      <c r="B146" s="83" t="s">
        <v>26</v>
      </c>
      <c r="C146" s="66"/>
      <c r="D146" s="66"/>
      <c r="E146" s="66"/>
      <c r="F146" s="66"/>
      <c r="G146" s="66"/>
      <c r="H146" s="66"/>
      <c r="I146" s="66"/>
      <c r="J146" s="66"/>
      <c r="K146" s="66"/>
      <c r="L146" s="66"/>
      <c r="M146" s="66"/>
      <c r="N146" s="64"/>
      <c r="Q146" s="2"/>
    </row>
    <row r="147" spans="2:17" ht="256.5" customHeight="1" x14ac:dyDescent="0.2">
      <c r="B147" s="89" t="s">
        <v>143</v>
      </c>
      <c r="C147" s="66"/>
      <c r="D147" s="66"/>
      <c r="E147" s="66"/>
      <c r="F147" s="66"/>
      <c r="G147" s="66"/>
      <c r="H147" s="66"/>
      <c r="I147" s="66"/>
      <c r="J147" s="66"/>
      <c r="K147" s="66"/>
      <c r="L147" s="66"/>
      <c r="M147" s="66"/>
      <c r="N147" s="64"/>
      <c r="O147" s="54"/>
      <c r="Q147" s="2"/>
    </row>
    <row r="148" spans="2:17" ht="15.75" customHeight="1" x14ac:dyDescent="0.2">
      <c r="B148" s="83" t="s">
        <v>27</v>
      </c>
      <c r="C148" s="66"/>
      <c r="D148" s="66"/>
      <c r="E148" s="66"/>
      <c r="F148" s="66"/>
      <c r="G148" s="66"/>
      <c r="H148" s="66"/>
      <c r="I148" s="66"/>
      <c r="J148" s="66"/>
      <c r="K148" s="66"/>
      <c r="L148" s="66"/>
      <c r="M148" s="66"/>
      <c r="N148" s="64"/>
      <c r="Q148" s="2"/>
    </row>
    <row r="149" spans="2:17" ht="257.25" customHeight="1" x14ac:dyDescent="0.2">
      <c r="B149" s="89" t="s">
        <v>144</v>
      </c>
      <c r="C149" s="66"/>
      <c r="D149" s="66"/>
      <c r="E149" s="66"/>
      <c r="F149" s="66"/>
      <c r="G149" s="66"/>
      <c r="H149" s="66"/>
      <c r="I149" s="66"/>
      <c r="J149" s="66"/>
      <c r="K149" s="66"/>
      <c r="L149" s="66"/>
      <c r="M149" s="66"/>
      <c r="N149" s="64"/>
      <c r="Q149" s="2"/>
    </row>
    <row r="150" spans="2:17" ht="15" customHeight="1" x14ac:dyDescent="0.2">
      <c r="B150" s="83" t="s">
        <v>28</v>
      </c>
      <c r="C150" s="66"/>
      <c r="D150" s="66"/>
      <c r="E150" s="66"/>
      <c r="F150" s="66"/>
      <c r="G150" s="66"/>
      <c r="H150" s="66"/>
      <c r="I150" s="66"/>
      <c r="J150" s="66"/>
      <c r="K150" s="66"/>
      <c r="L150" s="66"/>
      <c r="M150" s="66"/>
      <c r="N150" s="64"/>
      <c r="Q150" s="2"/>
    </row>
    <row r="151" spans="2:17" ht="15" customHeight="1" x14ac:dyDescent="0.2">
      <c r="B151" s="83" t="s">
        <v>29</v>
      </c>
      <c r="C151" s="66"/>
      <c r="D151" s="66"/>
      <c r="E151" s="66"/>
      <c r="F151" s="66"/>
      <c r="G151" s="66"/>
      <c r="H151" s="66"/>
      <c r="I151" s="66"/>
      <c r="J151" s="66"/>
      <c r="K151" s="66"/>
      <c r="L151" s="66"/>
      <c r="M151" s="66"/>
      <c r="N151" s="64"/>
      <c r="Q151" s="2"/>
    </row>
    <row r="152" spans="2:17" ht="63.75" customHeight="1" x14ac:dyDescent="0.3">
      <c r="B152" s="84" t="s">
        <v>39</v>
      </c>
      <c r="C152" s="77"/>
      <c r="D152" s="77"/>
      <c r="E152" s="77"/>
      <c r="F152" s="7"/>
      <c r="G152" s="55"/>
      <c r="H152" s="55"/>
      <c r="I152" s="55"/>
      <c r="J152" s="7"/>
      <c r="K152" s="85" t="s">
        <v>40</v>
      </c>
      <c r="L152" s="77"/>
      <c r="M152" s="77"/>
      <c r="N152" s="77"/>
      <c r="Q152" s="2"/>
    </row>
    <row r="153" spans="2:17" ht="12.75" customHeight="1" x14ac:dyDescent="0.2">
      <c r="B153" s="56"/>
      <c r="G153" s="86" t="s">
        <v>41</v>
      </c>
      <c r="H153" s="77"/>
      <c r="I153" s="77"/>
      <c r="Q153" s="2"/>
    </row>
    <row r="154" spans="2:17" ht="12.75" customHeight="1" x14ac:dyDescent="0.2">
      <c r="Q154" s="2"/>
    </row>
    <row r="155" spans="2:17" ht="12.75" customHeight="1" x14ac:dyDescent="0.2">
      <c r="Q155" s="2"/>
    </row>
    <row r="156" spans="2:17" ht="12.75" customHeight="1" x14ac:dyDescent="0.2">
      <c r="Q156" s="2"/>
    </row>
    <row r="157" spans="2:17" ht="12.75" customHeight="1" x14ac:dyDescent="0.2">
      <c r="Q157" s="2"/>
    </row>
    <row r="158" spans="2:17" ht="12.75" customHeight="1" x14ac:dyDescent="0.2">
      <c r="Q158" s="2"/>
    </row>
    <row r="159" spans="2:17" ht="12.75" customHeight="1" x14ac:dyDescent="0.2">
      <c r="Q159" s="2"/>
    </row>
    <row r="160" spans="2:17" ht="12.75" customHeight="1" x14ac:dyDescent="0.2">
      <c r="Q160" s="2"/>
    </row>
    <row r="161" spans="17:17" ht="12.75" customHeight="1" x14ac:dyDescent="0.2">
      <c r="Q161" s="2"/>
    </row>
    <row r="162" spans="17:17" ht="12.75" customHeight="1" x14ac:dyDescent="0.2">
      <c r="Q162" s="2"/>
    </row>
    <row r="163" spans="17:17" ht="12.75" customHeight="1" x14ac:dyDescent="0.2">
      <c r="Q163" s="2"/>
    </row>
    <row r="164" spans="17:17" ht="12.75" customHeight="1" x14ac:dyDescent="0.2">
      <c r="Q164" s="2"/>
    </row>
    <row r="165" spans="17:17" ht="12.75" customHeight="1" x14ac:dyDescent="0.2">
      <c r="Q165" s="2"/>
    </row>
    <row r="166" spans="17:17" ht="12.75" customHeight="1" x14ac:dyDescent="0.2">
      <c r="Q166" s="2"/>
    </row>
    <row r="167" spans="17:17" ht="12.75" customHeight="1" x14ac:dyDescent="0.2">
      <c r="Q167" s="2"/>
    </row>
    <row r="168" spans="17:17" ht="12.75" customHeight="1" x14ac:dyDescent="0.2">
      <c r="Q168" s="2"/>
    </row>
    <row r="169" spans="17:17" ht="12.75" customHeight="1" x14ac:dyDescent="0.2">
      <c r="Q169" s="2"/>
    </row>
    <row r="170" spans="17:17" ht="12.75" customHeight="1" x14ac:dyDescent="0.2">
      <c r="Q170" s="2"/>
    </row>
    <row r="171" spans="17:17" ht="12.75" customHeight="1" x14ac:dyDescent="0.2">
      <c r="Q171" s="2"/>
    </row>
    <row r="172" spans="17:17" ht="12.75" customHeight="1" x14ac:dyDescent="0.2">
      <c r="Q172" s="2"/>
    </row>
    <row r="173" spans="17:17" ht="12.75" customHeight="1" x14ac:dyDescent="0.2">
      <c r="Q173" s="2"/>
    </row>
    <row r="174" spans="17:17" ht="12.75" customHeight="1" x14ac:dyDescent="0.2">
      <c r="Q174" s="2"/>
    </row>
    <row r="175" spans="17:17" ht="12.75" customHeight="1" x14ac:dyDescent="0.2">
      <c r="Q175" s="2"/>
    </row>
    <row r="176" spans="17:17" ht="12.75" customHeight="1" x14ac:dyDescent="0.2">
      <c r="Q176" s="2"/>
    </row>
    <row r="177" spans="17:17" ht="12.75" customHeight="1" x14ac:dyDescent="0.2">
      <c r="Q177" s="2"/>
    </row>
    <row r="178" spans="17:17" ht="12.75" customHeight="1" x14ac:dyDescent="0.2">
      <c r="Q178" s="2"/>
    </row>
    <row r="179" spans="17:17" ht="12.75" customHeight="1" x14ac:dyDescent="0.2">
      <c r="Q179" s="2"/>
    </row>
    <row r="180" spans="17:17" ht="12.75" customHeight="1" x14ac:dyDescent="0.2">
      <c r="Q180" s="2"/>
    </row>
    <row r="181" spans="17:17" ht="12.75" customHeight="1" x14ac:dyDescent="0.2">
      <c r="Q181" s="2"/>
    </row>
    <row r="182" spans="17:17" ht="12.75" customHeight="1" x14ac:dyDescent="0.2">
      <c r="Q182" s="2"/>
    </row>
    <row r="183" spans="17:17" ht="12.75" customHeight="1" x14ac:dyDescent="0.2">
      <c r="Q183" s="2"/>
    </row>
    <row r="184" spans="17:17" ht="12.75" customHeight="1" x14ac:dyDescent="0.2">
      <c r="Q184" s="2"/>
    </row>
    <row r="185" spans="17:17" ht="12.75" customHeight="1" x14ac:dyDescent="0.2">
      <c r="Q185" s="2"/>
    </row>
    <row r="186" spans="17:17" ht="12.75" customHeight="1" x14ac:dyDescent="0.2">
      <c r="Q186" s="2"/>
    </row>
    <row r="187" spans="17:17" ht="12.75" customHeight="1" x14ac:dyDescent="0.2">
      <c r="Q187" s="2"/>
    </row>
    <row r="188" spans="17:17" ht="12.75" customHeight="1" x14ac:dyDescent="0.2">
      <c r="Q188" s="2"/>
    </row>
    <row r="189" spans="17:17" ht="12.75" customHeight="1" x14ac:dyDescent="0.2">
      <c r="Q189" s="2"/>
    </row>
    <row r="190" spans="17:17" ht="12.75" customHeight="1" x14ac:dyDescent="0.2">
      <c r="Q190" s="2"/>
    </row>
    <row r="191" spans="17:17" ht="12.75" customHeight="1" x14ac:dyDescent="0.2">
      <c r="Q191" s="2"/>
    </row>
    <row r="192" spans="17:17" ht="12.75" customHeight="1" x14ac:dyDescent="0.2">
      <c r="Q192" s="2"/>
    </row>
    <row r="193" spans="17:17" ht="12.75" customHeight="1" x14ac:dyDescent="0.2">
      <c r="Q193" s="2"/>
    </row>
    <row r="194" spans="17:17" ht="12.75" customHeight="1" x14ac:dyDescent="0.2">
      <c r="Q194" s="2"/>
    </row>
    <row r="195" spans="17:17" ht="12.75" customHeight="1" x14ac:dyDescent="0.2">
      <c r="Q195" s="2"/>
    </row>
    <row r="196" spans="17:17" ht="12.75" customHeight="1" x14ac:dyDescent="0.2">
      <c r="Q196" s="2"/>
    </row>
    <row r="197" spans="17:17" ht="12.75" customHeight="1" x14ac:dyDescent="0.2">
      <c r="Q197" s="2"/>
    </row>
    <row r="198" spans="17:17" ht="12.75" customHeight="1" x14ac:dyDescent="0.2">
      <c r="Q198" s="2"/>
    </row>
    <row r="199" spans="17:17" ht="12.75" customHeight="1" x14ac:dyDescent="0.2">
      <c r="Q199" s="2"/>
    </row>
    <row r="200" spans="17:17" ht="12.75" customHeight="1" x14ac:dyDescent="0.2">
      <c r="Q200" s="2"/>
    </row>
    <row r="201" spans="17:17" ht="12.75" customHeight="1" x14ac:dyDescent="0.2">
      <c r="Q201" s="2"/>
    </row>
    <row r="202" spans="17:17" ht="12.75" customHeight="1" x14ac:dyDescent="0.2">
      <c r="Q202" s="2"/>
    </row>
    <row r="203" spans="17:17" ht="12.75" customHeight="1" x14ac:dyDescent="0.2">
      <c r="Q203" s="2"/>
    </row>
    <row r="204" spans="17:17" ht="12.75" customHeight="1" x14ac:dyDescent="0.2">
      <c r="Q204" s="2"/>
    </row>
    <row r="205" spans="17:17" ht="12.75" customHeight="1" x14ac:dyDescent="0.2">
      <c r="Q205" s="2"/>
    </row>
    <row r="206" spans="17:17" ht="12.75" customHeight="1" x14ac:dyDescent="0.2">
      <c r="Q206" s="2"/>
    </row>
    <row r="207" spans="17:17" ht="12.75" customHeight="1" x14ac:dyDescent="0.2">
      <c r="Q207" s="2"/>
    </row>
    <row r="208" spans="17:17" ht="12.75" customHeight="1" x14ac:dyDescent="0.2">
      <c r="Q208" s="2"/>
    </row>
    <row r="209" spans="17:17" ht="12.75" customHeight="1" x14ac:dyDescent="0.2">
      <c r="Q209" s="2"/>
    </row>
    <row r="210" spans="17:17" ht="12.75" customHeight="1" x14ac:dyDescent="0.2">
      <c r="Q210" s="2"/>
    </row>
    <row r="211" spans="17:17" ht="12.75" customHeight="1" x14ac:dyDescent="0.2">
      <c r="Q211" s="2"/>
    </row>
    <row r="212" spans="17:17" ht="12.75" customHeight="1" x14ac:dyDescent="0.2">
      <c r="Q212" s="2"/>
    </row>
    <row r="213" spans="17:17" ht="12.75" customHeight="1" x14ac:dyDescent="0.2">
      <c r="Q213" s="2"/>
    </row>
    <row r="214" spans="17:17" ht="12.75" customHeight="1" x14ac:dyDescent="0.2">
      <c r="Q214" s="2"/>
    </row>
    <row r="215" spans="17:17" ht="12.75" customHeight="1" x14ac:dyDescent="0.2">
      <c r="Q215" s="2"/>
    </row>
    <row r="216" spans="17:17" ht="12.75" customHeight="1" x14ac:dyDescent="0.2">
      <c r="Q216" s="2"/>
    </row>
    <row r="217" spans="17:17" ht="12.75" customHeight="1" x14ac:dyDescent="0.2">
      <c r="Q217" s="2"/>
    </row>
    <row r="218" spans="17:17" ht="12.75" customHeight="1" x14ac:dyDescent="0.2">
      <c r="Q218" s="2"/>
    </row>
    <row r="219" spans="17:17" ht="12.75" customHeight="1" x14ac:dyDescent="0.2">
      <c r="Q219" s="2"/>
    </row>
    <row r="220" spans="17:17" ht="12.75" customHeight="1" x14ac:dyDescent="0.2">
      <c r="Q220" s="2"/>
    </row>
    <row r="221" spans="17:17" ht="12.75" customHeight="1" x14ac:dyDescent="0.2">
      <c r="Q221" s="2"/>
    </row>
    <row r="222" spans="17:17" ht="12.75" customHeight="1" x14ac:dyDescent="0.2">
      <c r="Q222" s="2"/>
    </row>
    <row r="223" spans="17:17" ht="12.75" customHeight="1" x14ac:dyDescent="0.2">
      <c r="Q223" s="2"/>
    </row>
    <row r="224" spans="17:17" ht="12.75" customHeight="1" x14ac:dyDescent="0.2">
      <c r="Q224" s="2"/>
    </row>
    <row r="225" spans="17:17" ht="12.75" customHeight="1" x14ac:dyDescent="0.2">
      <c r="Q225" s="2"/>
    </row>
    <row r="226" spans="17:17" ht="12.75" customHeight="1" x14ac:dyDescent="0.2">
      <c r="Q226" s="2"/>
    </row>
    <row r="227" spans="17:17" ht="12.75" customHeight="1" x14ac:dyDescent="0.2">
      <c r="Q227" s="2"/>
    </row>
    <row r="228" spans="17:17" ht="12.75" customHeight="1" x14ac:dyDescent="0.2">
      <c r="Q228" s="2"/>
    </row>
    <row r="229" spans="17:17" ht="12.75" customHeight="1" x14ac:dyDescent="0.2">
      <c r="Q229" s="2"/>
    </row>
    <row r="230" spans="17:17" ht="12.75" customHeight="1" x14ac:dyDescent="0.2">
      <c r="Q230" s="2"/>
    </row>
    <row r="231" spans="17:17" ht="12.75" customHeight="1" x14ac:dyDescent="0.2">
      <c r="Q231" s="2"/>
    </row>
    <row r="232" spans="17:17" ht="12.75" customHeight="1" x14ac:dyDescent="0.2">
      <c r="Q232" s="2"/>
    </row>
    <row r="233" spans="17:17" ht="12.75" customHeight="1" x14ac:dyDescent="0.2">
      <c r="Q233" s="2"/>
    </row>
    <row r="234" spans="17:17" ht="12.75" customHeight="1" x14ac:dyDescent="0.2">
      <c r="Q234" s="2"/>
    </row>
    <row r="235" spans="17:17" ht="12.75" customHeight="1" x14ac:dyDescent="0.2">
      <c r="Q235" s="2"/>
    </row>
    <row r="236" spans="17:17" ht="12.75" customHeight="1" x14ac:dyDescent="0.2">
      <c r="Q236" s="2"/>
    </row>
    <row r="237" spans="17:17" ht="12.75" customHeight="1" x14ac:dyDescent="0.2">
      <c r="Q237" s="2"/>
    </row>
    <row r="238" spans="17:17" ht="12.75" customHeight="1" x14ac:dyDescent="0.2">
      <c r="Q238" s="2"/>
    </row>
    <row r="239" spans="17:17" ht="12.75" customHeight="1" x14ac:dyDescent="0.2">
      <c r="Q239" s="2"/>
    </row>
    <row r="240" spans="17:17" ht="12.75" customHeight="1" x14ac:dyDescent="0.2">
      <c r="Q240" s="2"/>
    </row>
    <row r="241" spans="17:17" ht="12.75" customHeight="1" x14ac:dyDescent="0.2">
      <c r="Q241" s="2"/>
    </row>
    <row r="242" spans="17:17" ht="12.75" customHeight="1" x14ac:dyDescent="0.2">
      <c r="Q242" s="2"/>
    </row>
    <row r="243" spans="17:17" ht="12.75" customHeight="1" x14ac:dyDescent="0.2">
      <c r="Q243" s="2"/>
    </row>
    <row r="244" spans="17:17" ht="12.75" customHeight="1" x14ac:dyDescent="0.2">
      <c r="Q244" s="2"/>
    </row>
    <row r="245" spans="17:17" ht="12.75" customHeight="1" x14ac:dyDescent="0.2">
      <c r="Q245" s="2"/>
    </row>
    <row r="246" spans="17:17" ht="12.75" customHeight="1" x14ac:dyDescent="0.2">
      <c r="Q246" s="2"/>
    </row>
    <row r="247" spans="17:17" ht="12.75" customHeight="1" x14ac:dyDescent="0.2">
      <c r="Q247" s="2"/>
    </row>
    <row r="248" spans="17:17" ht="12.75" customHeight="1" x14ac:dyDescent="0.2">
      <c r="Q248" s="2"/>
    </row>
    <row r="249" spans="17:17" ht="12.75" customHeight="1" x14ac:dyDescent="0.2">
      <c r="Q249" s="2"/>
    </row>
    <row r="250" spans="17:17" ht="12.75" customHeight="1" x14ac:dyDescent="0.2">
      <c r="Q250" s="2"/>
    </row>
    <row r="251" spans="17:17" ht="12.75" customHeight="1" x14ac:dyDescent="0.2">
      <c r="Q251" s="2"/>
    </row>
    <row r="252" spans="17:17" ht="12.75" customHeight="1" x14ac:dyDescent="0.2">
      <c r="Q252" s="2"/>
    </row>
    <row r="253" spans="17:17" ht="12.75" customHeight="1" x14ac:dyDescent="0.2">
      <c r="Q253" s="2"/>
    </row>
    <row r="254" spans="17:17" ht="12.75" customHeight="1" x14ac:dyDescent="0.2">
      <c r="Q254" s="2"/>
    </row>
    <row r="255" spans="17:17" ht="12.75" customHeight="1" x14ac:dyDescent="0.2">
      <c r="Q255" s="2"/>
    </row>
    <row r="256" spans="17:17" ht="12.75" customHeight="1" x14ac:dyDescent="0.2">
      <c r="Q256" s="2"/>
    </row>
    <row r="257" spans="17:17" ht="12.75" customHeight="1" x14ac:dyDescent="0.2">
      <c r="Q257" s="2"/>
    </row>
    <row r="258" spans="17:17" ht="12.75" customHeight="1" x14ac:dyDescent="0.2">
      <c r="Q258" s="2"/>
    </row>
    <row r="259" spans="17:17" ht="12.75" customHeight="1" x14ac:dyDescent="0.2">
      <c r="Q259" s="2"/>
    </row>
    <row r="260" spans="17:17" ht="12.75" customHeight="1" x14ac:dyDescent="0.2">
      <c r="Q260" s="2"/>
    </row>
    <row r="261" spans="17:17" ht="12.75" customHeight="1" x14ac:dyDescent="0.2">
      <c r="Q261" s="2"/>
    </row>
    <row r="262" spans="17:17" ht="12.75" customHeight="1" x14ac:dyDescent="0.2">
      <c r="Q262" s="2"/>
    </row>
    <row r="263" spans="17:17" ht="12.75" customHeight="1" x14ac:dyDescent="0.2">
      <c r="Q263" s="2"/>
    </row>
    <row r="264" spans="17:17" ht="12.75" customHeight="1" x14ac:dyDescent="0.2">
      <c r="Q264" s="2"/>
    </row>
    <row r="265" spans="17:17" ht="12.75" customHeight="1" x14ac:dyDescent="0.2">
      <c r="Q265" s="2"/>
    </row>
    <row r="266" spans="17:17" ht="12.75" customHeight="1" x14ac:dyDescent="0.2">
      <c r="Q266" s="2"/>
    </row>
    <row r="267" spans="17:17" ht="12.75" customHeight="1" x14ac:dyDescent="0.2">
      <c r="Q267" s="2"/>
    </row>
    <row r="268" spans="17:17" ht="12.75" customHeight="1" x14ac:dyDescent="0.2">
      <c r="Q268" s="2"/>
    </row>
    <row r="269" spans="17:17" ht="12.75" customHeight="1" x14ac:dyDescent="0.2">
      <c r="Q269" s="2"/>
    </row>
    <row r="270" spans="17:17" ht="12.75" customHeight="1" x14ac:dyDescent="0.2">
      <c r="Q270" s="2"/>
    </row>
    <row r="271" spans="17:17" ht="12.75" customHeight="1" x14ac:dyDescent="0.2">
      <c r="Q271" s="2"/>
    </row>
    <row r="272" spans="17:17" ht="12.75" customHeight="1" x14ac:dyDescent="0.2">
      <c r="Q272" s="2"/>
    </row>
    <row r="273" spans="17:17" ht="12.75" customHeight="1" x14ac:dyDescent="0.2">
      <c r="Q273" s="2"/>
    </row>
    <row r="274" spans="17:17" ht="12.75" customHeight="1" x14ac:dyDescent="0.2">
      <c r="Q274" s="2"/>
    </row>
    <row r="275" spans="17:17" ht="12.75" customHeight="1" x14ac:dyDescent="0.2">
      <c r="Q275" s="2"/>
    </row>
    <row r="276" spans="17:17" ht="12.75" customHeight="1" x14ac:dyDescent="0.2">
      <c r="Q276" s="2"/>
    </row>
    <row r="277" spans="17:17" ht="12.75" customHeight="1" x14ac:dyDescent="0.2">
      <c r="Q277" s="2"/>
    </row>
    <row r="278" spans="17:17" ht="12.75" customHeight="1" x14ac:dyDescent="0.2">
      <c r="Q278" s="2"/>
    </row>
    <row r="279" spans="17:17" ht="12.75" customHeight="1" x14ac:dyDescent="0.2">
      <c r="Q279" s="2"/>
    </row>
    <row r="280" spans="17:17" ht="12.75" customHeight="1" x14ac:dyDescent="0.2">
      <c r="Q280" s="2"/>
    </row>
    <row r="281" spans="17:17" ht="12.75" customHeight="1" x14ac:dyDescent="0.2">
      <c r="Q281" s="2"/>
    </row>
    <row r="282" spans="17:17" ht="12.75" customHeight="1" x14ac:dyDescent="0.2">
      <c r="Q282" s="2"/>
    </row>
    <row r="283" spans="17:17" ht="12.75" customHeight="1" x14ac:dyDescent="0.2">
      <c r="Q283" s="2"/>
    </row>
    <row r="284" spans="17:17" ht="12.75" customHeight="1" x14ac:dyDescent="0.2">
      <c r="Q284" s="2"/>
    </row>
    <row r="285" spans="17:17" ht="12.75" customHeight="1" x14ac:dyDescent="0.2">
      <c r="Q285" s="2"/>
    </row>
    <row r="286" spans="17:17" ht="12.75" customHeight="1" x14ac:dyDescent="0.2">
      <c r="Q286" s="2"/>
    </row>
    <row r="287" spans="17:17" ht="12.75" customHeight="1" x14ac:dyDescent="0.2">
      <c r="Q287" s="2"/>
    </row>
    <row r="288" spans="17:17" ht="12.75" customHeight="1" x14ac:dyDescent="0.2">
      <c r="Q288" s="2"/>
    </row>
    <row r="289" spans="17:17" ht="12.75" customHeight="1" x14ac:dyDescent="0.2">
      <c r="Q289" s="2"/>
    </row>
    <row r="290" spans="17:17" ht="12.75" customHeight="1" x14ac:dyDescent="0.2">
      <c r="Q290" s="2"/>
    </row>
    <row r="291" spans="17:17" ht="12.75" customHeight="1" x14ac:dyDescent="0.2">
      <c r="Q291" s="2"/>
    </row>
    <row r="292" spans="17:17" ht="12.75" customHeight="1" x14ac:dyDescent="0.2">
      <c r="Q292" s="2"/>
    </row>
    <row r="293" spans="17:17" ht="12.75" customHeight="1" x14ac:dyDescent="0.2">
      <c r="Q293" s="2"/>
    </row>
    <row r="294" spans="17:17" ht="12.75" customHeight="1" x14ac:dyDescent="0.2">
      <c r="Q294" s="2"/>
    </row>
    <row r="295" spans="17:17" ht="12.75" customHeight="1" x14ac:dyDescent="0.2">
      <c r="Q295" s="2"/>
    </row>
    <row r="296" spans="17:17" ht="12.75" customHeight="1" x14ac:dyDescent="0.2">
      <c r="Q296" s="2"/>
    </row>
    <row r="297" spans="17:17" ht="12.75" customHeight="1" x14ac:dyDescent="0.2">
      <c r="Q297" s="2"/>
    </row>
    <row r="298" spans="17:17" ht="12.75" customHeight="1" x14ac:dyDescent="0.2">
      <c r="Q298" s="2"/>
    </row>
    <row r="299" spans="17:17" ht="12.75" customHeight="1" x14ac:dyDescent="0.2">
      <c r="Q299" s="2"/>
    </row>
    <row r="300" spans="17:17" ht="12.75" customHeight="1" x14ac:dyDescent="0.2">
      <c r="Q300" s="2"/>
    </row>
    <row r="301" spans="17:17" ht="12.75" customHeight="1" x14ac:dyDescent="0.2">
      <c r="Q301" s="2"/>
    </row>
    <row r="302" spans="17:17" ht="12.75" customHeight="1" x14ac:dyDescent="0.2">
      <c r="Q302" s="2"/>
    </row>
    <row r="303" spans="17:17" ht="12.75" customHeight="1" x14ac:dyDescent="0.2">
      <c r="Q303" s="2"/>
    </row>
    <row r="304" spans="17:17" ht="12.75" customHeight="1" x14ac:dyDescent="0.2">
      <c r="Q304" s="2"/>
    </row>
    <row r="305" spans="17:17" ht="12.75" customHeight="1" x14ac:dyDescent="0.2">
      <c r="Q305" s="2"/>
    </row>
    <row r="306" spans="17:17" ht="12.75" customHeight="1" x14ac:dyDescent="0.2">
      <c r="Q306" s="2"/>
    </row>
    <row r="307" spans="17:17" ht="12.75" customHeight="1" x14ac:dyDescent="0.2">
      <c r="Q307" s="2"/>
    </row>
    <row r="308" spans="17:17" ht="12.75" customHeight="1" x14ac:dyDescent="0.2">
      <c r="Q308" s="2"/>
    </row>
    <row r="309" spans="17:17" ht="12.75" customHeight="1" x14ac:dyDescent="0.2">
      <c r="Q309" s="2"/>
    </row>
    <row r="310" spans="17:17" ht="12.75" customHeight="1" x14ac:dyDescent="0.2">
      <c r="Q310" s="2"/>
    </row>
    <row r="311" spans="17:17" ht="12.75" customHeight="1" x14ac:dyDescent="0.2">
      <c r="Q311" s="2"/>
    </row>
    <row r="312" spans="17:17" ht="12.75" customHeight="1" x14ac:dyDescent="0.2">
      <c r="Q312" s="2"/>
    </row>
    <row r="313" spans="17:17" ht="12.75" customHeight="1" x14ac:dyDescent="0.2">
      <c r="Q313" s="2"/>
    </row>
    <row r="314" spans="17:17" ht="12.75" customHeight="1" x14ac:dyDescent="0.2">
      <c r="Q314" s="2"/>
    </row>
    <row r="315" spans="17:17" ht="12.75" customHeight="1" x14ac:dyDescent="0.2">
      <c r="Q315" s="2"/>
    </row>
    <row r="316" spans="17:17" ht="12.75" customHeight="1" x14ac:dyDescent="0.2">
      <c r="Q316" s="2"/>
    </row>
    <row r="317" spans="17:17" ht="12.75" customHeight="1" x14ac:dyDescent="0.2">
      <c r="Q317" s="2"/>
    </row>
    <row r="318" spans="17:17" ht="12.75" customHeight="1" x14ac:dyDescent="0.2">
      <c r="Q318" s="2"/>
    </row>
    <row r="319" spans="17:17" ht="12.75" customHeight="1" x14ac:dyDescent="0.2">
      <c r="Q319" s="2"/>
    </row>
    <row r="320" spans="17:17" ht="12.75" customHeight="1" x14ac:dyDescent="0.2">
      <c r="Q320" s="2"/>
    </row>
    <row r="321" spans="17:17" ht="12.75" customHeight="1" x14ac:dyDescent="0.2">
      <c r="Q321" s="2"/>
    </row>
    <row r="322" spans="17:17" ht="12.75" customHeight="1" x14ac:dyDescent="0.2">
      <c r="Q322" s="2"/>
    </row>
    <row r="323" spans="17:17" ht="12.75" customHeight="1" x14ac:dyDescent="0.2">
      <c r="Q323" s="2"/>
    </row>
    <row r="324" spans="17:17" ht="12.75" customHeight="1" x14ac:dyDescent="0.2">
      <c r="Q324" s="2"/>
    </row>
    <row r="325" spans="17:17" ht="12.75" customHeight="1" x14ac:dyDescent="0.2">
      <c r="Q325" s="2"/>
    </row>
    <row r="326" spans="17:17" ht="12.75" customHeight="1" x14ac:dyDescent="0.2">
      <c r="Q326" s="2"/>
    </row>
    <row r="327" spans="17:17" ht="12.75" customHeight="1" x14ac:dyDescent="0.2">
      <c r="Q327" s="2"/>
    </row>
    <row r="328" spans="17:17" ht="12.75" customHeight="1" x14ac:dyDescent="0.2">
      <c r="Q328" s="2"/>
    </row>
    <row r="329" spans="17:17" ht="12.75" customHeight="1" x14ac:dyDescent="0.2">
      <c r="Q329" s="2"/>
    </row>
    <row r="330" spans="17:17" ht="12.75" customHeight="1" x14ac:dyDescent="0.2">
      <c r="Q330" s="2"/>
    </row>
    <row r="331" spans="17:17" ht="12.75" customHeight="1" x14ac:dyDescent="0.2">
      <c r="Q331" s="2"/>
    </row>
    <row r="332" spans="17:17" ht="12.75" customHeight="1" x14ac:dyDescent="0.2">
      <c r="Q332" s="2"/>
    </row>
    <row r="333" spans="17:17" ht="12.75" customHeight="1" x14ac:dyDescent="0.2">
      <c r="Q333" s="2"/>
    </row>
    <row r="334" spans="17:17" ht="12.75" customHeight="1" x14ac:dyDescent="0.2">
      <c r="Q334" s="2"/>
    </row>
    <row r="335" spans="17:17" ht="12.75" customHeight="1" x14ac:dyDescent="0.2">
      <c r="Q335" s="2"/>
    </row>
    <row r="336" spans="17:17" ht="12.75" customHeight="1" x14ac:dyDescent="0.2">
      <c r="Q336" s="2"/>
    </row>
    <row r="337" spans="17:17" ht="12.75" customHeight="1" x14ac:dyDescent="0.2">
      <c r="Q337" s="2"/>
    </row>
    <row r="338" spans="17:17" ht="12.75" customHeight="1" x14ac:dyDescent="0.2">
      <c r="Q338" s="2"/>
    </row>
    <row r="339" spans="17:17" ht="12.75" customHeight="1" x14ac:dyDescent="0.2">
      <c r="Q339" s="2"/>
    </row>
    <row r="340" spans="17:17" ht="12.75" customHeight="1" x14ac:dyDescent="0.2">
      <c r="Q340" s="2"/>
    </row>
    <row r="341" spans="17:17" ht="12.75" customHeight="1" x14ac:dyDescent="0.2">
      <c r="Q341" s="2"/>
    </row>
    <row r="342" spans="17:17" ht="12.75" customHeight="1" x14ac:dyDescent="0.2">
      <c r="Q342" s="2"/>
    </row>
    <row r="343" spans="17:17" ht="12.75" customHeight="1" x14ac:dyDescent="0.2">
      <c r="Q343" s="2"/>
    </row>
    <row r="344" spans="17:17" ht="12.75" customHeight="1" x14ac:dyDescent="0.2">
      <c r="Q344" s="2"/>
    </row>
    <row r="345" spans="17:17" ht="12.75" customHeight="1" x14ac:dyDescent="0.2">
      <c r="Q345" s="2"/>
    </row>
    <row r="346" spans="17:17" ht="12.75" customHeight="1" x14ac:dyDescent="0.2">
      <c r="Q346" s="2"/>
    </row>
    <row r="347" spans="17:17" ht="12.75" customHeight="1" x14ac:dyDescent="0.2">
      <c r="Q347" s="2"/>
    </row>
    <row r="348" spans="17:17" ht="12.75" customHeight="1" x14ac:dyDescent="0.2">
      <c r="Q348" s="2"/>
    </row>
    <row r="349" spans="17:17" ht="12.75" customHeight="1" x14ac:dyDescent="0.2">
      <c r="Q349" s="2"/>
    </row>
    <row r="350" spans="17:17" ht="12.75" customHeight="1" x14ac:dyDescent="0.2">
      <c r="Q350" s="2"/>
    </row>
    <row r="351" spans="17:17" ht="12.75" customHeight="1" x14ac:dyDescent="0.2">
      <c r="Q351" s="2"/>
    </row>
    <row r="352" spans="17:17" ht="12.75" customHeight="1" x14ac:dyDescent="0.2">
      <c r="Q352" s="2"/>
    </row>
    <row r="353" spans="17:17" ht="12.75" customHeight="1" x14ac:dyDescent="0.2">
      <c r="Q353" s="2"/>
    </row>
    <row r="354" spans="17:17" ht="12.75" customHeight="1" x14ac:dyDescent="0.2">
      <c r="Q354" s="2"/>
    </row>
    <row r="355" spans="17:17" ht="12.75" customHeight="1" x14ac:dyDescent="0.2">
      <c r="Q355" s="2"/>
    </row>
    <row r="356" spans="17:17" ht="12.75" customHeight="1" x14ac:dyDescent="0.2">
      <c r="Q356" s="2"/>
    </row>
    <row r="357" spans="17:17" ht="12.75" customHeight="1" x14ac:dyDescent="0.2">
      <c r="Q357" s="2"/>
    </row>
    <row r="358" spans="17:17" ht="12.75" customHeight="1" x14ac:dyDescent="0.2">
      <c r="Q358" s="2"/>
    </row>
    <row r="359" spans="17:17" ht="12.75" customHeight="1" x14ac:dyDescent="0.2">
      <c r="Q359" s="2"/>
    </row>
    <row r="360" spans="17:17" ht="12.75" customHeight="1" x14ac:dyDescent="0.2">
      <c r="Q360" s="2"/>
    </row>
    <row r="361" spans="17:17" ht="12.75" customHeight="1" x14ac:dyDescent="0.2">
      <c r="Q361" s="2"/>
    </row>
    <row r="362" spans="17:17" ht="12.75" customHeight="1" x14ac:dyDescent="0.2">
      <c r="Q362" s="2"/>
    </row>
    <row r="363" spans="17:17" ht="12.75" customHeight="1" x14ac:dyDescent="0.2">
      <c r="Q363" s="2"/>
    </row>
    <row r="364" spans="17:17" ht="12.75" customHeight="1" x14ac:dyDescent="0.2">
      <c r="Q364" s="2"/>
    </row>
    <row r="365" spans="17:17" ht="12.75" customHeight="1" x14ac:dyDescent="0.2">
      <c r="Q365" s="2"/>
    </row>
    <row r="366" spans="17:17" ht="12.75" customHeight="1" x14ac:dyDescent="0.2">
      <c r="Q366" s="2"/>
    </row>
    <row r="367" spans="17:17" ht="12.75" customHeight="1" x14ac:dyDescent="0.2">
      <c r="Q367" s="2"/>
    </row>
    <row r="368" spans="17:17" ht="12.75" customHeight="1" x14ac:dyDescent="0.2">
      <c r="Q368" s="2"/>
    </row>
    <row r="369" spans="17:17" ht="12.75" customHeight="1" x14ac:dyDescent="0.2">
      <c r="Q369" s="2"/>
    </row>
    <row r="370" spans="17:17" ht="12.75" customHeight="1" x14ac:dyDescent="0.2">
      <c r="Q370" s="2"/>
    </row>
    <row r="371" spans="17:17" ht="12.75" customHeight="1" x14ac:dyDescent="0.2">
      <c r="Q371" s="2"/>
    </row>
    <row r="372" spans="17:17" ht="12.75" customHeight="1" x14ac:dyDescent="0.2">
      <c r="Q372" s="2"/>
    </row>
    <row r="373" spans="17:17" ht="12.75" customHeight="1" x14ac:dyDescent="0.2">
      <c r="Q373" s="2"/>
    </row>
    <row r="374" spans="17:17" ht="12.75" customHeight="1" x14ac:dyDescent="0.2">
      <c r="Q374" s="2"/>
    </row>
    <row r="375" spans="17:17" ht="12.75" customHeight="1" x14ac:dyDescent="0.2">
      <c r="Q375" s="2"/>
    </row>
    <row r="376" spans="17:17" ht="12.75" customHeight="1" x14ac:dyDescent="0.2">
      <c r="Q376" s="2"/>
    </row>
    <row r="377" spans="17:17" ht="12.75" customHeight="1" x14ac:dyDescent="0.2">
      <c r="Q377" s="2"/>
    </row>
    <row r="378" spans="17:17" ht="12.75" customHeight="1" x14ac:dyDescent="0.2">
      <c r="Q378" s="2"/>
    </row>
    <row r="379" spans="17:17" ht="12.75" customHeight="1" x14ac:dyDescent="0.2">
      <c r="Q379" s="2"/>
    </row>
    <row r="380" spans="17:17" ht="12.75" customHeight="1" x14ac:dyDescent="0.2">
      <c r="Q380" s="2"/>
    </row>
    <row r="381" spans="17:17" ht="12.75" customHeight="1" x14ac:dyDescent="0.2">
      <c r="Q381" s="2"/>
    </row>
    <row r="382" spans="17:17" ht="12.75" customHeight="1" x14ac:dyDescent="0.2">
      <c r="Q382" s="2"/>
    </row>
    <row r="383" spans="17:17" ht="12.75" customHeight="1" x14ac:dyDescent="0.2">
      <c r="Q383" s="2"/>
    </row>
    <row r="384" spans="17:17" ht="12.75" customHeight="1" x14ac:dyDescent="0.2">
      <c r="Q384" s="2"/>
    </row>
    <row r="385" spans="17:17" ht="12.75" customHeight="1" x14ac:dyDescent="0.2">
      <c r="Q385" s="2"/>
    </row>
    <row r="386" spans="17:17" ht="12.75" customHeight="1" x14ac:dyDescent="0.2">
      <c r="Q386" s="2"/>
    </row>
    <row r="387" spans="17:17" ht="12.75" customHeight="1" x14ac:dyDescent="0.2">
      <c r="Q387" s="2"/>
    </row>
    <row r="388" spans="17:17" ht="12.75" customHeight="1" x14ac:dyDescent="0.2">
      <c r="Q388" s="2"/>
    </row>
    <row r="389" spans="17:17" ht="12.75" customHeight="1" x14ac:dyDescent="0.2">
      <c r="Q389" s="2"/>
    </row>
    <row r="390" spans="17:17" ht="12.75" customHeight="1" x14ac:dyDescent="0.2">
      <c r="Q390" s="2"/>
    </row>
    <row r="391" spans="17:17" ht="12.75" customHeight="1" x14ac:dyDescent="0.2">
      <c r="Q391" s="2"/>
    </row>
    <row r="392" spans="17:17" ht="12.75" customHeight="1" x14ac:dyDescent="0.2">
      <c r="Q392" s="2"/>
    </row>
    <row r="393" spans="17:17" ht="12.75" customHeight="1" x14ac:dyDescent="0.2">
      <c r="Q393" s="2"/>
    </row>
    <row r="394" spans="17:17" ht="12.75" customHeight="1" x14ac:dyDescent="0.2">
      <c r="Q394" s="2"/>
    </row>
    <row r="395" spans="17:17" ht="12.75" customHeight="1" x14ac:dyDescent="0.2">
      <c r="Q395" s="2"/>
    </row>
    <row r="396" spans="17:17" ht="12.75" customHeight="1" x14ac:dyDescent="0.2">
      <c r="Q396" s="2"/>
    </row>
    <row r="397" spans="17:17" ht="12.75" customHeight="1" x14ac:dyDescent="0.2">
      <c r="Q397" s="2"/>
    </row>
    <row r="398" spans="17:17" ht="12.75" customHeight="1" x14ac:dyDescent="0.2">
      <c r="Q398" s="2"/>
    </row>
    <row r="399" spans="17:17" ht="12.75" customHeight="1" x14ac:dyDescent="0.2">
      <c r="Q399" s="2"/>
    </row>
    <row r="400" spans="17:17" ht="12.75" customHeight="1" x14ac:dyDescent="0.2">
      <c r="Q400" s="2"/>
    </row>
    <row r="401" spans="17:17" ht="12.75" customHeight="1" x14ac:dyDescent="0.2">
      <c r="Q401" s="2"/>
    </row>
    <row r="402" spans="17:17" ht="12.75" customHeight="1" x14ac:dyDescent="0.2">
      <c r="Q402" s="2"/>
    </row>
    <row r="403" spans="17:17" ht="12.75" customHeight="1" x14ac:dyDescent="0.2">
      <c r="Q403" s="2"/>
    </row>
    <row r="404" spans="17:17" ht="12.75" customHeight="1" x14ac:dyDescent="0.2">
      <c r="Q404" s="2"/>
    </row>
    <row r="405" spans="17:17" ht="12.75" customHeight="1" x14ac:dyDescent="0.2">
      <c r="Q405" s="2"/>
    </row>
    <row r="406" spans="17:17" ht="12.75" customHeight="1" x14ac:dyDescent="0.2">
      <c r="Q406" s="2"/>
    </row>
    <row r="407" spans="17:17" ht="12.75" customHeight="1" x14ac:dyDescent="0.2">
      <c r="Q407" s="2"/>
    </row>
    <row r="408" spans="17:17" ht="12.75" customHeight="1" x14ac:dyDescent="0.2">
      <c r="Q408" s="2"/>
    </row>
    <row r="409" spans="17:17" ht="12.75" customHeight="1" x14ac:dyDescent="0.2">
      <c r="Q409" s="2"/>
    </row>
    <row r="410" spans="17:17" ht="12.75" customHeight="1" x14ac:dyDescent="0.2">
      <c r="Q410" s="2"/>
    </row>
    <row r="411" spans="17:17" ht="12.75" customHeight="1" x14ac:dyDescent="0.2">
      <c r="Q411" s="2"/>
    </row>
    <row r="412" spans="17:17" ht="12.75" customHeight="1" x14ac:dyDescent="0.2">
      <c r="Q412" s="2"/>
    </row>
    <row r="413" spans="17:17" ht="12.75" customHeight="1" x14ac:dyDescent="0.2">
      <c r="Q413" s="2"/>
    </row>
    <row r="414" spans="17:17" ht="12.75" customHeight="1" x14ac:dyDescent="0.2">
      <c r="Q414" s="2"/>
    </row>
    <row r="415" spans="17:17" ht="12.75" customHeight="1" x14ac:dyDescent="0.2">
      <c r="Q415" s="2"/>
    </row>
    <row r="416" spans="17:17" ht="12.75" customHeight="1" x14ac:dyDescent="0.2">
      <c r="Q416" s="2"/>
    </row>
    <row r="417" spans="17:17" ht="12.75" customHeight="1" x14ac:dyDescent="0.2">
      <c r="Q417" s="2"/>
    </row>
    <row r="418" spans="17:17" ht="12.75" customHeight="1" x14ac:dyDescent="0.2">
      <c r="Q418" s="2"/>
    </row>
    <row r="419" spans="17:17" ht="12.75" customHeight="1" x14ac:dyDescent="0.2">
      <c r="Q419" s="2"/>
    </row>
    <row r="420" spans="17:17" ht="12.75" customHeight="1" x14ac:dyDescent="0.2">
      <c r="Q420" s="2"/>
    </row>
    <row r="421" spans="17:17" ht="12.75" customHeight="1" x14ac:dyDescent="0.2">
      <c r="Q421" s="2"/>
    </row>
    <row r="422" spans="17:17" ht="12.75" customHeight="1" x14ac:dyDescent="0.2">
      <c r="Q422" s="2"/>
    </row>
    <row r="423" spans="17:17" ht="12.75" customHeight="1" x14ac:dyDescent="0.2">
      <c r="Q423" s="2"/>
    </row>
    <row r="424" spans="17:17" ht="12.75" customHeight="1" x14ac:dyDescent="0.2">
      <c r="Q424" s="2"/>
    </row>
    <row r="425" spans="17:17" ht="12.75" customHeight="1" x14ac:dyDescent="0.2">
      <c r="Q425" s="2"/>
    </row>
    <row r="426" spans="17:17" ht="12.75" customHeight="1" x14ac:dyDescent="0.2">
      <c r="Q426" s="2"/>
    </row>
    <row r="427" spans="17:17" ht="12.75" customHeight="1" x14ac:dyDescent="0.2">
      <c r="Q427" s="2"/>
    </row>
    <row r="428" spans="17:17" ht="12.75" customHeight="1" x14ac:dyDescent="0.2">
      <c r="Q428" s="2"/>
    </row>
    <row r="429" spans="17:17" ht="12.75" customHeight="1" x14ac:dyDescent="0.2">
      <c r="Q429" s="2"/>
    </row>
    <row r="430" spans="17:17" ht="12.75" customHeight="1" x14ac:dyDescent="0.2">
      <c r="Q430" s="2"/>
    </row>
    <row r="431" spans="17:17" ht="12.75" customHeight="1" x14ac:dyDescent="0.2">
      <c r="Q431" s="2"/>
    </row>
    <row r="432" spans="17:17" ht="12.75" customHeight="1" x14ac:dyDescent="0.2">
      <c r="Q432" s="2"/>
    </row>
    <row r="433" spans="17:17" ht="12.75" customHeight="1" x14ac:dyDescent="0.2">
      <c r="Q433" s="2"/>
    </row>
    <row r="434" spans="17:17" ht="12.75" customHeight="1" x14ac:dyDescent="0.2">
      <c r="Q434" s="2"/>
    </row>
    <row r="435" spans="17:17" ht="12.75" customHeight="1" x14ac:dyDescent="0.2">
      <c r="Q435" s="2"/>
    </row>
    <row r="436" spans="17:17" ht="12.75" customHeight="1" x14ac:dyDescent="0.2">
      <c r="Q436" s="2"/>
    </row>
    <row r="437" spans="17:17" ht="12.75" customHeight="1" x14ac:dyDescent="0.2">
      <c r="Q437" s="2"/>
    </row>
    <row r="438" spans="17:17" ht="12.75" customHeight="1" x14ac:dyDescent="0.2">
      <c r="Q438" s="2"/>
    </row>
    <row r="439" spans="17:17" ht="12.75" customHeight="1" x14ac:dyDescent="0.2">
      <c r="Q439" s="2"/>
    </row>
    <row r="440" spans="17:17" ht="12.75" customHeight="1" x14ac:dyDescent="0.2">
      <c r="Q440" s="2"/>
    </row>
    <row r="441" spans="17:17" ht="12.75" customHeight="1" x14ac:dyDescent="0.2">
      <c r="Q441" s="2"/>
    </row>
    <row r="442" spans="17:17" ht="12.75" customHeight="1" x14ac:dyDescent="0.2">
      <c r="Q442" s="2"/>
    </row>
    <row r="443" spans="17:17" ht="12.75" customHeight="1" x14ac:dyDescent="0.2">
      <c r="Q443" s="2"/>
    </row>
    <row r="444" spans="17:17" ht="12.75" customHeight="1" x14ac:dyDescent="0.2">
      <c r="Q444" s="2"/>
    </row>
    <row r="445" spans="17:17" ht="12.75" customHeight="1" x14ac:dyDescent="0.2">
      <c r="Q445" s="2"/>
    </row>
    <row r="446" spans="17:17" ht="12.75" customHeight="1" x14ac:dyDescent="0.2">
      <c r="Q446" s="2"/>
    </row>
    <row r="447" spans="17:17" ht="12.75" customHeight="1" x14ac:dyDescent="0.2">
      <c r="Q447" s="2"/>
    </row>
    <row r="448" spans="17:17" ht="12.75" customHeight="1" x14ac:dyDescent="0.2">
      <c r="Q448" s="2"/>
    </row>
    <row r="449" spans="17:17" ht="12.75" customHeight="1" x14ac:dyDescent="0.2">
      <c r="Q449" s="2"/>
    </row>
    <row r="450" spans="17:17" ht="12.75" customHeight="1" x14ac:dyDescent="0.2">
      <c r="Q450" s="2"/>
    </row>
    <row r="451" spans="17:17" ht="12.75" customHeight="1" x14ac:dyDescent="0.2">
      <c r="Q451" s="2"/>
    </row>
    <row r="452" spans="17:17" ht="12.75" customHeight="1" x14ac:dyDescent="0.2">
      <c r="Q452" s="2"/>
    </row>
    <row r="453" spans="17:17" ht="12.75" customHeight="1" x14ac:dyDescent="0.2">
      <c r="Q453" s="2"/>
    </row>
    <row r="454" spans="17:17" ht="12.75" customHeight="1" x14ac:dyDescent="0.2">
      <c r="Q454" s="2"/>
    </row>
    <row r="455" spans="17:17" ht="12.75" customHeight="1" x14ac:dyDescent="0.2">
      <c r="Q455" s="2"/>
    </row>
    <row r="456" spans="17:17" ht="12.75" customHeight="1" x14ac:dyDescent="0.2">
      <c r="Q456" s="2"/>
    </row>
    <row r="457" spans="17:17" ht="12.75" customHeight="1" x14ac:dyDescent="0.2">
      <c r="Q457" s="2"/>
    </row>
    <row r="458" spans="17:17" ht="12.75" customHeight="1" x14ac:dyDescent="0.2">
      <c r="Q458" s="2"/>
    </row>
    <row r="459" spans="17:17" ht="12.75" customHeight="1" x14ac:dyDescent="0.2">
      <c r="Q459" s="2"/>
    </row>
    <row r="460" spans="17:17" ht="12.75" customHeight="1" x14ac:dyDescent="0.2">
      <c r="Q460" s="2"/>
    </row>
    <row r="461" spans="17:17" ht="12.75" customHeight="1" x14ac:dyDescent="0.2">
      <c r="Q461" s="2"/>
    </row>
    <row r="462" spans="17:17" ht="12.75" customHeight="1" x14ac:dyDescent="0.2">
      <c r="Q462" s="2"/>
    </row>
    <row r="463" spans="17:17" ht="12.75" customHeight="1" x14ac:dyDescent="0.2">
      <c r="Q463" s="2"/>
    </row>
    <row r="464" spans="17:17" ht="12.75" customHeight="1" x14ac:dyDescent="0.2">
      <c r="Q464" s="2"/>
    </row>
    <row r="465" spans="17:17" ht="12.75" customHeight="1" x14ac:dyDescent="0.2">
      <c r="Q465" s="2"/>
    </row>
    <row r="466" spans="17:17" ht="12.75" customHeight="1" x14ac:dyDescent="0.2">
      <c r="Q466" s="2"/>
    </row>
    <row r="467" spans="17:17" ht="12.75" customHeight="1" x14ac:dyDescent="0.2">
      <c r="Q467" s="2"/>
    </row>
    <row r="468" spans="17:17" ht="12.75" customHeight="1" x14ac:dyDescent="0.2">
      <c r="Q468" s="2"/>
    </row>
    <row r="469" spans="17:17" ht="12.75" customHeight="1" x14ac:dyDescent="0.2">
      <c r="Q469" s="2"/>
    </row>
    <row r="470" spans="17:17" ht="12.75" customHeight="1" x14ac:dyDescent="0.2">
      <c r="Q470" s="2"/>
    </row>
    <row r="471" spans="17:17" ht="12.75" customHeight="1" x14ac:dyDescent="0.2">
      <c r="Q471" s="2"/>
    </row>
    <row r="472" spans="17:17" ht="12.75" customHeight="1" x14ac:dyDescent="0.2">
      <c r="Q472" s="2"/>
    </row>
    <row r="473" spans="17:17" ht="12.75" customHeight="1" x14ac:dyDescent="0.2">
      <c r="Q473" s="2"/>
    </row>
    <row r="474" spans="17:17" ht="12.75" customHeight="1" x14ac:dyDescent="0.2">
      <c r="Q474" s="2"/>
    </row>
    <row r="475" spans="17:17" ht="12.75" customHeight="1" x14ac:dyDescent="0.2">
      <c r="Q475" s="2"/>
    </row>
    <row r="476" spans="17:17" ht="12.75" customHeight="1" x14ac:dyDescent="0.2">
      <c r="Q476" s="2"/>
    </row>
    <row r="477" spans="17:17" ht="12.75" customHeight="1" x14ac:dyDescent="0.2">
      <c r="Q477" s="2"/>
    </row>
    <row r="478" spans="17:17" ht="12.75" customHeight="1" x14ac:dyDescent="0.2">
      <c r="Q478" s="2"/>
    </row>
    <row r="479" spans="17:17" ht="12.75" customHeight="1" x14ac:dyDescent="0.2">
      <c r="Q479" s="2"/>
    </row>
    <row r="480" spans="17:17" ht="12.75" customHeight="1" x14ac:dyDescent="0.2">
      <c r="Q480" s="2"/>
    </row>
    <row r="481" spans="17:17" ht="12.75" customHeight="1" x14ac:dyDescent="0.2">
      <c r="Q481" s="2"/>
    </row>
    <row r="482" spans="17:17" ht="12.75" customHeight="1" x14ac:dyDescent="0.2">
      <c r="Q482" s="2"/>
    </row>
    <row r="483" spans="17:17" ht="12.75" customHeight="1" x14ac:dyDescent="0.2">
      <c r="Q483" s="2"/>
    </row>
    <row r="484" spans="17:17" ht="12.75" customHeight="1" x14ac:dyDescent="0.2">
      <c r="Q484" s="2"/>
    </row>
    <row r="485" spans="17:17" ht="12.75" customHeight="1" x14ac:dyDescent="0.2">
      <c r="Q485" s="2"/>
    </row>
    <row r="486" spans="17:17" ht="12.75" customHeight="1" x14ac:dyDescent="0.2">
      <c r="Q486" s="2"/>
    </row>
    <row r="487" spans="17:17" ht="12.75" customHeight="1" x14ac:dyDescent="0.2">
      <c r="Q487" s="2"/>
    </row>
    <row r="488" spans="17:17" ht="12.75" customHeight="1" x14ac:dyDescent="0.2">
      <c r="Q488" s="2"/>
    </row>
    <row r="489" spans="17:17" ht="12.75" customHeight="1" x14ac:dyDescent="0.2">
      <c r="Q489" s="2"/>
    </row>
    <row r="490" spans="17:17" ht="12.75" customHeight="1" x14ac:dyDescent="0.2">
      <c r="Q490" s="2"/>
    </row>
    <row r="491" spans="17:17" ht="12.75" customHeight="1" x14ac:dyDescent="0.2">
      <c r="Q491" s="2"/>
    </row>
    <row r="492" spans="17:17" ht="12.75" customHeight="1" x14ac:dyDescent="0.2">
      <c r="Q492" s="2"/>
    </row>
    <row r="493" spans="17:17" ht="12.75" customHeight="1" x14ac:dyDescent="0.2">
      <c r="Q493" s="2"/>
    </row>
    <row r="494" spans="17:17" ht="12.75" customHeight="1" x14ac:dyDescent="0.2">
      <c r="Q494" s="2"/>
    </row>
    <row r="495" spans="17:17" ht="12.75" customHeight="1" x14ac:dyDescent="0.2">
      <c r="Q495" s="2"/>
    </row>
    <row r="496" spans="17:17" ht="12.75" customHeight="1" x14ac:dyDescent="0.2">
      <c r="Q496" s="2"/>
    </row>
    <row r="497" spans="17:17" ht="12.75" customHeight="1" x14ac:dyDescent="0.2">
      <c r="Q497" s="2"/>
    </row>
    <row r="498" spans="17:17" ht="12.75" customHeight="1" x14ac:dyDescent="0.2">
      <c r="Q498" s="2"/>
    </row>
    <row r="499" spans="17:17" ht="12.75" customHeight="1" x14ac:dyDescent="0.2">
      <c r="Q499" s="2"/>
    </row>
    <row r="500" spans="17:17" ht="12.75" customHeight="1" x14ac:dyDescent="0.2">
      <c r="Q500" s="2"/>
    </row>
    <row r="501" spans="17:17" ht="12.75" customHeight="1" x14ac:dyDescent="0.2">
      <c r="Q501" s="2"/>
    </row>
    <row r="502" spans="17:17" ht="12.75" customHeight="1" x14ac:dyDescent="0.2">
      <c r="Q502" s="2"/>
    </row>
    <row r="503" spans="17:17" ht="12.75" customHeight="1" x14ac:dyDescent="0.2">
      <c r="Q503" s="2"/>
    </row>
    <row r="504" spans="17:17" ht="12.75" customHeight="1" x14ac:dyDescent="0.2">
      <c r="Q504" s="2"/>
    </row>
    <row r="505" spans="17:17" ht="12.75" customHeight="1" x14ac:dyDescent="0.2">
      <c r="Q505" s="2"/>
    </row>
    <row r="506" spans="17:17" ht="12.75" customHeight="1" x14ac:dyDescent="0.2">
      <c r="Q506" s="2"/>
    </row>
    <row r="507" spans="17:17" ht="12.75" customHeight="1" x14ac:dyDescent="0.2">
      <c r="Q507" s="2"/>
    </row>
    <row r="508" spans="17:17" ht="12.75" customHeight="1" x14ac:dyDescent="0.2">
      <c r="Q508" s="2"/>
    </row>
    <row r="509" spans="17:17" ht="12.75" customHeight="1" x14ac:dyDescent="0.2">
      <c r="Q509" s="2"/>
    </row>
    <row r="510" spans="17:17" ht="12.75" customHeight="1" x14ac:dyDescent="0.2">
      <c r="Q510" s="2"/>
    </row>
    <row r="511" spans="17:17" ht="12.75" customHeight="1" x14ac:dyDescent="0.2">
      <c r="Q511" s="2"/>
    </row>
    <row r="512" spans="17:17" ht="12.75" customHeight="1" x14ac:dyDescent="0.2">
      <c r="Q512" s="2"/>
    </row>
    <row r="513" spans="17:17" ht="12.75" customHeight="1" x14ac:dyDescent="0.2">
      <c r="Q513" s="2"/>
    </row>
    <row r="514" spans="17:17" ht="12.75" customHeight="1" x14ac:dyDescent="0.2">
      <c r="Q514" s="2"/>
    </row>
    <row r="515" spans="17:17" ht="12.75" customHeight="1" x14ac:dyDescent="0.2">
      <c r="Q515" s="2"/>
    </row>
    <row r="516" spans="17:17" ht="12.75" customHeight="1" x14ac:dyDescent="0.2">
      <c r="Q516" s="2"/>
    </row>
    <row r="517" spans="17:17" ht="12.75" customHeight="1" x14ac:dyDescent="0.2">
      <c r="Q517" s="2"/>
    </row>
    <row r="518" spans="17:17" ht="12.75" customHeight="1" x14ac:dyDescent="0.2">
      <c r="Q518" s="2"/>
    </row>
    <row r="519" spans="17:17" ht="12.75" customHeight="1" x14ac:dyDescent="0.2">
      <c r="Q519" s="2"/>
    </row>
    <row r="520" spans="17:17" ht="12.75" customHeight="1" x14ac:dyDescent="0.2">
      <c r="Q520" s="2"/>
    </row>
    <row r="521" spans="17:17" ht="12.75" customHeight="1" x14ac:dyDescent="0.2">
      <c r="Q521" s="2"/>
    </row>
    <row r="522" spans="17:17" ht="12.75" customHeight="1" x14ac:dyDescent="0.2">
      <c r="Q522" s="2"/>
    </row>
    <row r="523" spans="17:17" ht="12.75" customHeight="1" x14ac:dyDescent="0.2">
      <c r="Q523" s="2"/>
    </row>
    <row r="524" spans="17:17" ht="12.75" customHeight="1" x14ac:dyDescent="0.2">
      <c r="Q524" s="2"/>
    </row>
    <row r="525" spans="17:17" ht="12.75" customHeight="1" x14ac:dyDescent="0.2">
      <c r="Q525" s="2"/>
    </row>
    <row r="526" spans="17:17" ht="12.75" customHeight="1" x14ac:dyDescent="0.2">
      <c r="Q526" s="2"/>
    </row>
    <row r="527" spans="17:17" ht="12.75" customHeight="1" x14ac:dyDescent="0.2">
      <c r="Q527" s="2"/>
    </row>
    <row r="528" spans="17:17" ht="12.75" customHeight="1" x14ac:dyDescent="0.2">
      <c r="Q528" s="2"/>
    </row>
    <row r="529" spans="17:17" ht="12.75" customHeight="1" x14ac:dyDescent="0.2">
      <c r="Q529" s="2"/>
    </row>
    <row r="530" spans="17:17" ht="12.75" customHeight="1" x14ac:dyDescent="0.2">
      <c r="Q530" s="2"/>
    </row>
    <row r="531" spans="17:17" ht="12.75" customHeight="1" x14ac:dyDescent="0.2">
      <c r="Q531" s="2"/>
    </row>
    <row r="532" spans="17:17" ht="12.75" customHeight="1" x14ac:dyDescent="0.2">
      <c r="Q532" s="2"/>
    </row>
    <row r="533" spans="17:17" ht="12.75" customHeight="1" x14ac:dyDescent="0.2">
      <c r="Q533" s="2"/>
    </row>
    <row r="534" spans="17:17" ht="12.75" customHeight="1" x14ac:dyDescent="0.2">
      <c r="Q534" s="2"/>
    </row>
    <row r="535" spans="17:17" ht="12.75" customHeight="1" x14ac:dyDescent="0.2">
      <c r="Q535" s="2"/>
    </row>
    <row r="536" spans="17:17" ht="12.75" customHeight="1" x14ac:dyDescent="0.2">
      <c r="Q536" s="2"/>
    </row>
    <row r="537" spans="17:17" ht="12.75" customHeight="1" x14ac:dyDescent="0.2">
      <c r="Q537" s="2"/>
    </row>
    <row r="538" spans="17:17" ht="12.75" customHeight="1" x14ac:dyDescent="0.2">
      <c r="Q538" s="2"/>
    </row>
    <row r="539" spans="17:17" ht="12.75" customHeight="1" x14ac:dyDescent="0.2">
      <c r="Q539" s="2"/>
    </row>
    <row r="540" spans="17:17" ht="12.75" customHeight="1" x14ac:dyDescent="0.2">
      <c r="Q540" s="2"/>
    </row>
    <row r="541" spans="17:17" ht="12.75" customHeight="1" x14ac:dyDescent="0.2">
      <c r="Q541" s="2"/>
    </row>
    <row r="542" spans="17:17" ht="12.75" customHeight="1" x14ac:dyDescent="0.2">
      <c r="Q542" s="2"/>
    </row>
    <row r="543" spans="17:17" ht="12.75" customHeight="1" x14ac:dyDescent="0.2">
      <c r="Q543" s="2"/>
    </row>
    <row r="544" spans="17:17" ht="12.75" customHeight="1" x14ac:dyDescent="0.2">
      <c r="Q544" s="2"/>
    </row>
    <row r="545" spans="17:17" ht="12.75" customHeight="1" x14ac:dyDescent="0.2">
      <c r="Q545" s="2"/>
    </row>
    <row r="546" spans="17:17" ht="12.75" customHeight="1" x14ac:dyDescent="0.2">
      <c r="Q546" s="2"/>
    </row>
    <row r="547" spans="17:17" ht="12.75" customHeight="1" x14ac:dyDescent="0.2">
      <c r="Q547" s="2"/>
    </row>
    <row r="548" spans="17:17" ht="12.75" customHeight="1" x14ac:dyDescent="0.2">
      <c r="Q548" s="2"/>
    </row>
    <row r="549" spans="17:17" ht="12.75" customHeight="1" x14ac:dyDescent="0.2">
      <c r="Q549" s="2"/>
    </row>
    <row r="550" spans="17:17" ht="12.75" customHeight="1" x14ac:dyDescent="0.2">
      <c r="Q550" s="2"/>
    </row>
    <row r="551" spans="17:17" ht="12.75" customHeight="1" x14ac:dyDescent="0.2">
      <c r="Q551" s="2"/>
    </row>
    <row r="552" spans="17:17" ht="12.75" customHeight="1" x14ac:dyDescent="0.2">
      <c r="Q552" s="2"/>
    </row>
    <row r="553" spans="17:17" ht="12.75" customHeight="1" x14ac:dyDescent="0.2">
      <c r="Q553" s="2"/>
    </row>
    <row r="554" spans="17:17" ht="12.75" customHeight="1" x14ac:dyDescent="0.2">
      <c r="Q554" s="2"/>
    </row>
    <row r="555" spans="17:17" ht="12.75" customHeight="1" x14ac:dyDescent="0.2">
      <c r="Q555" s="2"/>
    </row>
    <row r="556" spans="17:17" ht="12.75" customHeight="1" x14ac:dyDescent="0.2">
      <c r="Q556" s="2"/>
    </row>
    <row r="557" spans="17:17" ht="12.75" customHeight="1" x14ac:dyDescent="0.2">
      <c r="Q557" s="2"/>
    </row>
    <row r="558" spans="17:17" ht="12.75" customHeight="1" x14ac:dyDescent="0.2">
      <c r="Q558" s="2"/>
    </row>
    <row r="559" spans="17:17" ht="12.75" customHeight="1" x14ac:dyDescent="0.2">
      <c r="Q559" s="2"/>
    </row>
    <row r="560" spans="17:17" ht="12.75" customHeight="1" x14ac:dyDescent="0.2">
      <c r="Q560" s="2"/>
    </row>
    <row r="561" spans="17:17" ht="12.75" customHeight="1" x14ac:dyDescent="0.2">
      <c r="Q561" s="2"/>
    </row>
    <row r="562" spans="17:17" ht="12.75" customHeight="1" x14ac:dyDescent="0.2">
      <c r="Q562" s="2"/>
    </row>
    <row r="563" spans="17:17" ht="12.75" customHeight="1" x14ac:dyDescent="0.2">
      <c r="Q563" s="2"/>
    </row>
    <row r="564" spans="17:17" ht="12.75" customHeight="1" x14ac:dyDescent="0.2">
      <c r="Q564" s="2"/>
    </row>
    <row r="565" spans="17:17" ht="12.75" customHeight="1" x14ac:dyDescent="0.2">
      <c r="Q565" s="2"/>
    </row>
    <row r="566" spans="17:17" ht="12.75" customHeight="1" x14ac:dyDescent="0.2">
      <c r="Q566" s="2"/>
    </row>
    <row r="567" spans="17:17" ht="12.75" customHeight="1" x14ac:dyDescent="0.2">
      <c r="Q567" s="2"/>
    </row>
    <row r="568" spans="17:17" ht="12.75" customHeight="1" x14ac:dyDescent="0.2">
      <c r="Q568" s="2"/>
    </row>
    <row r="569" spans="17:17" ht="12.75" customHeight="1" x14ac:dyDescent="0.2">
      <c r="Q569" s="2"/>
    </row>
    <row r="570" spans="17:17" ht="12.75" customHeight="1" x14ac:dyDescent="0.2">
      <c r="Q570" s="2"/>
    </row>
    <row r="571" spans="17:17" ht="12.75" customHeight="1" x14ac:dyDescent="0.2">
      <c r="Q571" s="2"/>
    </row>
    <row r="572" spans="17:17" ht="12.75" customHeight="1" x14ac:dyDescent="0.2">
      <c r="Q572" s="2"/>
    </row>
    <row r="573" spans="17:17" ht="12.75" customHeight="1" x14ac:dyDescent="0.2">
      <c r="Q573" s="2"/>
    </row>
    <row r="574" spans="17:17" ht="12.75" customHeight="1" x14ac:dyDescent="0.2">
      <c r="Q574" s="2"/>
    </row>
    <row r="575" spans="17:17" ht="12.75" customHeight="1" x14ac:dyDescent="0.2">
      <c r="Q575" s="2"/>
    </row>
    <row r="576" spans="17:17" ht="12.75" customHeight="1" x14ac:dyDescent="0.2">
      <c r="Q576" s="2"/>
    </row>
    <row r="577" spans="17:17" ht="12.75" customHeight="1" x14ac:dyDescent="0.2">
      <c r="Q577" s="2"/>
    </row>
    <row r="578" spans="17:17" ht="12.75" customHeight="1" x14ac:dyDescent="0.2">
      <c r="Q578" s="2"/>
    </row>
    <row r="579" spans="17:17" ht="12.75" customHeight="1" x14ac:dyDescent="0.2">
      <c r="Q579" s="2"/>
    </row>
    <row r="580" spans="17:17" ht="12.75" customHeight="1" x14ac:dyDescent="0.2">
      <c r="Q580" s="2"/>
    </row>
    <row r="581" spans="17:17" ht="12.75" customHeight="1" x14ac:dyDescent="0.2">
      <c r="Q581" s="2"/>
    </row>
    <row r="582" spans="17:17" ht="12.75" customHeight="1" x14ac:dyDescent="0.2">
      <c r="Q582" s="2"/>
    </row>
    <row r="583" spans="17:17" ht="12.75" customHeight="1" x14ac:dyDescent="0.2">
      <c r="Q583" s="2"/>
    </row>
    <row r="584" spans="17:17" ht="12.75" customHeight="1" x14ac:dyDescent="0.2">
      <c r="Q584" s="2"/>
    </row>
    <row r="585" spans="17:17" ht="12.75" customHeight="1" x14ac:dyDescent="0.2">
      <c r="Q585" s="2"/>
    </row>
    <row r="586" spans="17:17" ht="12.75" customHeight="1" x14ac:dyDescent="0.2">
      <c r="Q586" s="2"/>
    </row>
    <row r="587" spans="17:17" ht="12.75" customHeight="1" x14ac:dyDescent="0.2">
      <c r="Q587" s="2"/>
    </row>
    <row r="588" spans="17:17" ht="12.75" customHeight="1" x14ac:dyDescent="0.2">
      <c r="Q588" s="2"/>
    </row>
    <row r="589" spans="17:17" ht="12.75" customHeight="1" x14ac:dyDescent="0.2">
      <c r="Q589" s="2"/>
    </row>
    <row r="590" spans="17:17" ht="12.75" customHeight="1" x14ac:dyDescent="0.2">
      <c r="Q590" s="2"/>
    </row>
    <row r="591" spans="17:17" ht="12.75" customHeight="1" x14ac:dyDescent="0.2">
      <c r="Q591" s="2"/>
    </row>
    <row r="592" spans="17:17" ht="12.75" customHeight="1" x14ac:dyDescent="0.2">
      <c r="Q592" s="2"/>
    </row>
    <row r="593" spans="17:17" ht="12.75" customHeight="1" x14ac:dyDescent="0.2">
      <c r="Q593" s="2"/>
    </row>
    <row r="594" spans="17:17" ht="12.75" customHeight="1" x14ac:dyDescent="0.2">
      <c r="Q594" s="2"/>
    </row>
    <row r="595" spans="17:17" ht="12.75" customHeight="1" x14ac:dyDescent="0.2">
      <c r="Q595" s="2"/>
    </row>
    <row r="596" spans="17:17" ht="12.75" customHeight="1" x14ac:dyDescent="0.2">
      <c r="Q596" s="2"/>
    </row>
    <row r="597" spans="17:17" ht="12.75" customHeight="1" x14ac:dyDescent="0.2">
      <c r="Q597" s="2"/>
    </row>
    <row r="598" spans="17:17" ht="12.75" customHeight="1" x14ac:dyDescent="0.2">
      <c r="Q598" s="2"/>
    </row>
    <row r="599" spans="17:17" ht="12.75" customHeight="1" x14ac:dyDescent="0.2">
      <c r="Q599" s="2"/>
    </row>
    <row r="600" spans="17:17" ht="12.75" customHeight="1" x14ac:dyDescent="0.2">
      <c r="Q600" s="2"/>
    </row>
    <row r="601" spans="17:17" ht="12.75" customHeight="1" x14ac:dyDescent="0.2">
      <c r="Q601" s="2"/>
    </row>
    <row r="602" spans="17:17" ht="12.75" customHeight="1" x14ac:dyDescent="0.2">
      <c r="Q602" s="2"/>
    </row>
    <row r="603" spans="17:17" ht="12.75" customHeight="1" x14ac:dyDescent="0.2">
      <c r="Q603" s="2"/>
    </row>
    <row r="604" spans="17:17" ht="12.75" customHeight="1" x14ac:dyDescent="0.2">
      <c r="Q604" s="2"/>
    </row>
    <row r="605" spans="17:17" ht="12.75" customHeight="1" x14ac:dyDescent="0.2">
      <c r="Q605" s="2"/>
    </row>
    <row r="606" spans="17:17" ht="12.75" customHeight="1" x14ac:dyDescent="0.2">
      <c r="Q606" s="2"/>
    </row>
    <row r="607" spans="17:17" ht="12.75" customHeight="1" x14ac:dyDescent="0.2">
      <c r="Q607" s="2"/>
    </row>
    <row r="608" spans="17:17" ht="12.75" customHeight="1" x14ac:dyDescent="0.2">
      <c r="Q608" s="2"/>
    </row>
    <row r="609" spans="17:17" ht="12.75" customHeight="1" x14ac:dyDescent="0.2">
      <c r="Q609" s="2"/>
    </row>
    <row r="610" spans="17:17" ht="12.75" customHeight="1" x14ac:dyDescent="0.2">
      <c r="Q610" s="2"/>
    </row>
    <row r="611" spans="17:17" ht="12.75" customHeight="1" x14ac:dyDescent="0.2">
      <c r="Q611" s="2"/>
    </row>
    <row r="612" spans="17:17" ht="12.75" customHeight="1" x14ac:dyDescent="0.2">
      <c r="Q612" s="2"/>
    </row>
    <row r="613" spans="17:17" ht="12.75" customHeight="1" x14ac:dyDescent="0.2">
      <c r="Q613" s="2"/>
    </row>
    <row r="614" spans="17:17" ht="12.75" customHeight="1" x14ac:dyDescent="0.2">
      <c r="Q614" s="2"/>
    </row>
    <row r="615" spans="17:17" ht="12.75" customHeight="1" x14ac:dyDescent="0.2">
      <c r="Q615" s="2"/>
    </row>
    <row r="616" spans="17:17" ht="12.75" customHeight="1" x14ac:dyDescent="0.2">
      <c r="Q616" s="2"/>
    </row>
    <row r="617" spans="17:17" ht="12.75" customHeight="1" x14ac:dyDescent="0.2">
      <c r="Q617" s="2"/>
    </row>
    <row r="618" spans="17:17" ht="12.75" customHeight="1" x14ac:dyDescent="0.2">
      <c r="Q618" s="2"/>
    </row>
    <row r="619" spans="17:17" ht="12.75" customHeight="1" x14ac:dyDescent="0.2">
      <c r="Q619" s="2"/>
    </row>
    <row r="620" spans="17:17" ht="12.75" customHeight="1" x14ac:dyDescent="0.2">
      <c r="Q620" s="2"/>
    </row>
    <row r="621" spans="17:17" ht="12.75" customHeight="1" x14ac:dyDescent="0.2">
      <c r="Q621" s="2"/>
    </row>
    <row r="622" spans="17:17" ht="12.75" customHeight="1" x14ac:dyDescent="0.2">
      <c r="Q622" s="2"/>
    </row>
    <row r="623" spans="17:17" ht="12.75" customHeight="1" x14ac:dyDescent="0.2">
      <c r="Q623" s="2"/>
    </row>
    <row r="624" spans="17:17" ht="12.75" customHeight="1" x14ac:dyDescent="0.2">
      <c r="Q624" s="2"/>
    </row>
    <row r="625" spans="17:17" ht="12.75" customHeight="1" x14ac:dyDescent="0.2">
      <c r="Q625" s="2"/>
    </row>
    <row r="626" spans="17:17" ht="12.75" customHeight="1" x14ac:dyDescent="0.2">
      <c r="Q626" s="2"/>
    </row>
    <row r="627" spans="17:17" ht="12.75" customHeight="1" x14ac:dyDescent="0.2">
      <c r="Q627" s="2"/>
    </row>
    <row r="628" spans="17:17" ht="12.75" customHeight="1" x14ac:dyDescent="0.2">
      <c r="Q628" s="2"/>
    </row>
    <row r="629" spans="17:17" ht="12.75" customHeight="1" x14ac:dyDescent="0.2">
      <c r="Q629" s="2"/>
    </row>
    <row r="630" spans="17:17" ht="12.75" customHeight="1" x14ac:dyDescent="0.2">
      <c r="Q630" s="2"/>
    </row>
    <row r="631" spans="17:17" ht="12.75" customHeight="1" x14ac:dyDescent="0.2">
      <c r="Q631" s="2"/>
    </row>
    <row r="632" spans="17:17" ht="12.75" customHeight="1" x14ac:dyDescent="0.2">
      <c r="Q632" s="2"/>
    </row>
    <row r="633" spans="17:17" ht="12.75" customHeight="1" x14ac:dyDescent="0.2">
      <c r="Q633" s="2"/>
    </row>
    <row r="634" spans="17:17" ht="12.75" customHeight="1" x14ac:dyDescent="0.2">
      <c r="Q634" s="2"/>
    </row>
    <row r="635" spans="17:17" ht="12.75" customHeight="1" x14ac:dyDescent="0.2">
      <c r="Q635" s="2"/>
    </row>
    <row r="636" spans="17:17" ht="12.75" customHeight="1" x14ac:dyDescent="0.2">
      <c r="Q636" s="2"/>
    </row>
    <row r="637" spans="17:17" ht="12.75" customHeight="1" x14ac:dyDescent="0.2">
      <c r="Q637" s="2"/>
    </row>
    <row r="638" spans="17:17" ht="12.75" customHeight="1" x14ac:dyDescent="0.2">
      <c r="Q638" s="2"/>
    </row>
    <row r="639" spans="17:17" ht="12.75" customHeight="1" x14ac:dyDescent="0.2">
      <c r="Q639" s="2"/>
    </row>
    <row r="640" spans="17:17" ht="12.75" customHeight="1" x14ac:dyDescent="0.2">
      <c r="Q640" s="2"/>
    </row>
    <row r="641" spans="17:17" ht="12.75" customHeight="1" x14ac:dyDescent="0.2">
      <c r="Q641" s="2"/>
    </row>
    <row r="642" spans="17:17" ht="12.75" customHeight="1" x14ac:dyDescent="0.2">
      <c r="Q642" s="2"/>
    </row>
    <row r="643" spans="17:17" ht="12.75" customHeight="1" x14ac:dyDescent="0.2">
      <c r="Q643" s="2"/>
    </row>
    <row r="644" spans="17:17" ht="12.75" customHeight="1" x14ac:dyDescent="0.2">
      <c r="Q644" s="2"/>
    </row>
    <row r="645" spans="17:17" ht="12.75" customHeight="1" x14ac:dyDescent="0.2">
      <c r="Q645" s="2"/>
    </row>
    <row r="646" spans="17:17" ht="12.75" customHeight="1" x14ac:dyDescent="0.2">
      <c r="Q646" s="2"/>
    </row>
    <row r="647" spans="17:17" ht="12.75" customHeight="1" x14ac:dyDescent="0.2">
      <c r="Q647" s="2"/>
    </row>
    <row r="648" spans="17:17" ht="12.75" customHeight="1" x14ac:dyDescent="0.2">
      <c r="Q648" s="2"/>
    </row>
    <row r="649" spans="17:17" ht="12.75" customHeight="1" x14ac:dyDescent="0.2">
      <c r="Q649" s="2"/>
    </row>
    <row r="650" spans="17:17" ht="12.75" customHeight="1" x14ac:dyDescent="0.2">
      <c r="Q650" s="2"/>
    </row>
    <row r="651" spans="17:17" ht="12.75" customHeight="1" x14ac:dyDescent="0.2">
      <c r="Q651" s="2"/>
    </row>
    <row r="652" spans="17:17" ht="12.75" customHeight="1" x14ac:dyDescent="0.2">
      <c r="Q652" s="2"/>
    </row>
    <row r="653" spans="17:17" ht="12.75" customHeight="1" x14ac:dyDescent="0.2">
      <c r="Q653" s="2"/>
    </row>
    <row r="654" spans="17:17" ht="12.75" customHeight="1" x14ac:dyDescent="0.2">
      <c r="Q654" s="2"/>
    </row>
    <row r="655" spans="17:17" ht="12.75" customHeight="1" x14ac:dyDescent="0.2">
      <c r="Q655" s="2"/>
    </row>
    <row r="656" spans="17:17" ht="12.75" customHeight="1" x14ac:dyDescent="0.2">
      <c r="Q656" s="2"/>
    </row>
    <row r="657" spans="17:17" ht="12.75" customHeight="1" x14ac:dyDescent="0.2">
      <c r="Q657" s="2"/>
    </row>
    <row r="658" spans="17:17" ht="12.75" customHeight="1" x14ac:dyDescent="0.2">
      <c r="Q658" s="2"/>
    </row>
    <row r="659" spans="17:17" ht="12.75" customHeight="1" x14ac:dyDescent="0.2">
      <c r="Q659" s="2"/>
    </row>
    <row r="660" spans="17:17" ht="12.75" customHeight="1" x14ac:dyDescent="0.2">
      <c r="Q660" s="2"/>
    </row>
    <row r="661" spans="17:17" ht="12.75" customHeight="1" x14ac:dyDescent="0.2">
      <c r="Q661" s="2"/>
    </row>
    <row r="662" spans="17:17" ht="12.75" customHeight="1" x14ac:dyDescent="0.2">
      <c r="Q662" s="2"/>
    </row>
    <row r="663" spans="17:17" ht="12.75" customHeight="1" x14ac:dyDescent="0.2">
      <c r="Q663" s="2"/>
    </row>
    <row r="664" spans="17:17" ht="12.75" customHeight="1" x14ac:dyDescent="0.2">
      <c r="Q664" s="2"/>
    </row>
    <row r="665" spans="17:17" ht="12.75" customHeight="1" x14ac:dyDescent="0.2">
      <c r="Q665" s="2"/>
    </row>
    <row r="666" spans="17:17" ht="12.75" customHeight="1" x14ac:dyDescent="0.2">
      <c r="Q666" s="2"/>
    </row>
    <row r="667" spans="17:17" ht="12.75" customHeight="1" x14ac:dyDescent="0.2">
      <c r="Q667" s="2"/>
    </row>
    <row r="668" spans="17:17" ht="12.75" customHeight="1" x14ac:dyDescent="0.2">
      <c r="Q668" s="2"/>
    </row>
    <row r="669" spans="17:17" ht="12.75" customHeight="1" x14ac:dyDescent="0.2">
      <c r="Q669" s="2"/>
    </row>
    <row r="670" spans="17:17" ht="12.75" customHeight="1" x14ac:dyDescent="0.2">
      <c r="Q670" s="2"/>
    </row>
    <row r="671" spans="17:17" ht="12.75" customHeight="1" x14ac:dyDescent="0.2">
      <c r="Q671" s="2"/>
    </row>
    <row r="672" spans="17:17" ht="12.75" customHeight="1" x14ac:dyDescent="0.2">
      <c r="Q672" s="2"/>
    </row>
    <row r="673" spans="17:17" ht="12.75" customHeight="1" x14ac:dyDescent="0.2">
      <c r="Q673" s="2"/>
    </row>
    <row r="674" spans="17:17" ht="12.75" customHeight="1" x14ac:dyDescent="0.2">
      <c r="Q674" s="2"/>
    </row>
    <row r="675" spans="17:17" ht="12.75" customHeight="1" x14ac:dyDescent="0.2">
      <c r="Q675" s="2"/>
    </row>
    <row r="676" spans="17:17" ht="12.75" customHeight="1" x14ac:dyDescent="0.2">
      <c r="Q676" s="2"/>
    </row>
    <row r="677" spans="17:17" ht="12.75" customHeight="1" x14ac:dyDescent="0.2">
      <c r="Q677" s="2"/>
    </row>
    <row r="678" spans="17:17" ht="12.75" customHeight="1" x14ac:dyDescent="0.2">
      <c r="Q678" s="2"/>
    </row>
    <row r="679" spans="17:17" ht="12.75" customHeight="1" x14ac:dyDescent="0.2">
      <c r="Q679" s="2"/>
    </row>
    <row r="680" spans="17:17" ht="12.75" customHeight="1" x14ac:dyDescent="0.2">
      <c r="Q680" s="2"/>
    </row>
    <row r="681" spans="17:17" ht="12.75" customHeight="1" x14ac:dyDescent="0.2">
      <c r="Q681" s="2"/>
    </row>
    <row r="682" spans="17:17" ht="12.75" customHeight="1" x14ac:dyDescent="0.2">
      <c r="Q682" s="2"/>
    </row>
    <row r="683" spans="17:17" ht="12.75" customHeight="1" x14ac:dyDescent="0.2">
      <c r="Q683" s="2"/>
    </row>
    <row r="684" spans="17:17" ht="12.75" customHeight="1" x14ac:dyDescent="0.2">
      <c r="Q684" s="2"/>
    </row>
    <row r="685" spans="17:17" ht="12.75" customHeight="1" x14ac:dyDescent="0.2">
      <c r="Q685" s="2"/>
    </row>
    <row r="686" spans="17:17" ht="12.75" customHeight="1" x14ac:dyDescent="0.2">
      <c r="Q686" s="2"/>
    </row>
    <row r="687" spans="17:17" ht="12.75" customHeight="1" x14ac:dyDescent="0.2">
      <c r="Q687" s="2"/>
    </row>
    <row r="688" spans="17:17" ht="12.75" customHeight="1" x14ac:dyDescent="0.2">
      <c r="Q688" s="2"/>
    </row>
    <row r="689" spans="17:17" ht="12.75" customHeight="1" x14ac:dyDescent="0.2">
      <c r="Q689" s="2"/>
    </row>
    <row r="690" spans="17:17" ht="12.75" customHeight="1" x14ac:dyDescent="0.2">
      <c r="Q690" s="2"/>
    </row>
    <row r="691" spans="17:17" ht="12.75" customHeight="1" x14ac:dyDescent="0.2">
      <c r="Q691" s="2"/>
    </row>
    <row r="692" spans="17:17" ht="12.75" customHeight="1" x14ac:dyDescent="0.2">
      <c r="Q692" s="2"/>
    </row>
    <row r="693" spans="17:17" ht="12.75" customHeight="1" x14ac:dyDescent="0.2">
      <c r="Q693" s="2"/>
    </row>
    <row r="694" spans="17:17" ht="12.75" customHeight="1" x14ac:dyDescent="0.2">
      <c r="Q694" s="2"/>
    </row>
    <row r="695" spans="17:17" ht="12.75" customHeight="1" x14ac:dyDescent="0.2">
      <c r="Q695" s="2"/>
    </row>
    <row r="696" spans="17:17" ht="12.75" customHeight="1" x14ac:dyDescent="0.2">
      <c r="Q696" s="2"/>
    </row>
    <row r="697" spans="17:17" ht="12.75" customHeight="1" x14ac:dyDescent="0.2">
      <c r="Q697" s="2"/>
    </row>
    <row r="698" spans="17:17" ht="12.75" customHeight="1" x14ac:dyDescent="0.2">
      <c r="Q698" s="2"/>
    </row>
    <row r="699" spans="17:17" ht="12.75" customHeight="1" x14ac:dyDescent="0.2">
      <c r="Q699" s="2"/>
    </row>
    <row r="700" spans="17:17" ht="12.75" customHeight="1" x14ac:dyDescent="0.2">
      <c r="Q700" s="2"/>
    </row>
    <row r="701" spans="17:17" ht="12.75" customHeight="1" x14ac:dyDescent="0.2">
      <c r="Q701" s="2"/>
    </row>
    <row r="702" spans="17:17" ht="12.75" customHeight="1" x14ac:dyDescent="0.2">
      <c r="Q702" s="2"/>
    </row>
    <row r="703" spans="17:17" ht="12.75" customHeight="1" x14ac:dyDescent="0.2">
      <c r="Q703" s="2"/>
    </row>
    <row r="704" spans="17:17" ht="12.75" customHeight="1" x14ac:dyDescent="0.2">
      <c r="Q704" s="2"/>
    </row>
    <row r="705" spans="17:17" ht="12.75" customHeight="1" x14ac:dyDescent="0.2">
      <c r="Q705" s="2"/>
    </row>
    <row r="706" spans="17:17" ht="12.75" customHeight="1" x14ac:dyDescent="0.2">
      <c r="Q706" s="2"/>
    </row>
    <row r="707" spans="17:17" ht="12.75" customHeight="1" x14ac:dyDescent="0.2">
      <c r="Q707" s="2"/>
    </row>
    <row r="708" spans="17:17" ht="12.75" customHeight="1" x14ac:dyDescent="0.2">
      <c r="Q708" s="2"/>
    </row>
    <row r="709" spans="17:17" ht="12.75" customHeight="1" x14ac:dyDescent="0.2">
      <c r="Q709" s="2"/>
    </row>
    <row r="710" spans="17:17" ht="12.75" customHeight="1" x14ac:dyDescent="0.2">
      <c r="Q710" s="2"/>
    </row>
    <row r="711" spans="17:17" ht="12.75" customHeight="1" x14ac:dyDescent="0.2">
      <c r="Q711" s="2"/>
    </row>
    <row r="712" spans="17:17" ht="12.75" customHeight="1" x14ac:dyDescent="0.2">
      <c r="Q712" s="2"/>
    </row>
    <row r="713" spans="17:17" ht="12.75" customHeight="1" x14ac:dyDescent="0.2">
      <c r="Q713" s="2"/>
    </row>
    <row r="714" spans="17:17" ht="12.75" customHeight="1" x14ac:dyDescent="0.2">
      <c r="Q714" s="2"/>
    </row>
    <row r="715" spans="17:17" ht="12.75" customHeight="1" x14ac:dyDescent="0.2">
      <c r="Q715" s="2"/>
    </row>
    <row r="716" spans="17:17" ht="12.75" customHeight="1" x14ac:dyDescent="0.2">
      <c r="Q716" s="2"/>
    </row>
    <row r="717" spans="17:17" ht="12.75" customHeight="1" x14ac:dyDescent="0.2">
      <c r="Q717" s="2"/>
    </row>
    <row r="718" spans="17:17" ht="12.75" customHeight="1" x14ac:dyDescent="0.2">
      <c r="Q718" s="2"/>
    </row>
    <row r="719" spans="17:17" ht="12.75" customHeight="1" x14ac:dyDescent="0.2">
      <c r="Q719" s="2"/>
    </row>
    <row r="720" spans="17:17" ht="12.75" customHeight="1" x14ac:dyDescent="0.2">
      <c r="Q720" s="2"/>
    </row>
    <row r="721" spans="17:17" ht="12.75" customHeight="1" x14ac:dyDescent="0.2">
      <c r="Q721" s="2"/>
    </row>
    <row r="722" spans="17:17" ht="12.75" customHeight="1" x14ac:dyDescent="0.2">
      <c r="Q722" s="2"/>
    </row>
    <row r="723" spans="17:17" ht="12.75" customHeight="1" x14ac:dyDescent="0.2">
      <c r="Q723" s="2"/>
    </row>
    <row r="724" spans="17:17" ht="12.75" customHeight="1" x14ac:dyDescent="0.2">
      <c r="Q724" s="2"/>
    </row>
    <row r="725" spans="17:17" ht="12.75" customHeight="1" x14ac:dyDescent="0.2">
      <c r="Q725" s="2"/>
    </row>
    <row r="726" spans="17:17" ht="12.75" customHeight="1" x14ac:dyDescent="0.2">
      <c r="Q726" s="2"/>
    </row>
    <row r="727" spans="17:17" ht="12.75" customHeight="1" x14ac:dyDescent="0.2">
      <c r="Q727" s="2"/>
    </row>
    <row r="728" spans="17:17" ht="12.75" customHeight="1" x14ac:dyDescent="0.2">
      <c r="Q728" s="2"/>
    </row>
    <row r="729" spans="17:17" ht="12.75" customHeight="1" x14ac:dyDescent="0.2">
      <c r="Q729" s="2"/>
    </row>
    <row r="730" spans="17:17" ht="12.75" customHeight="1" x14ac:dyDescent="0.2">
      <c r="Q730" s="2"/>
    </row>
    <row r="731" spans="17:17" ht="12.75" customHeight="1" x14ac:dyDescent="0.2">
      <c r="Q731" s="2"/>
    </row>
    <row r="732" spans="17:17" ht="12.75" customHeight="1" x14ac:dyDescent="0.2">
      <c r="Q732" s="2"/>
    </row>
    <row r="733" spans="17:17" ht="12.75" customHeight="1" x14ac:dyDescent="0.2">
      <c r="Q733" s="2"/>
    </row>
    <row r="734" spans="17:17" ht="12.75" customHeight="1" x14ac:dyDescent="0.2">
      <c r="Q734" s="2"/>
    </row>
    <row r="735" spans="17:17" ht="12.75" customHeight="1" x14ac:dyDescent="0.2">
      <c r="Q735" s="2"/>
    </row>
    <row r="736" spans="17:17" ht="12.75" customHeight="1" x14ac:dyDescent="0.2">
      <c r="Q736" s="2"/>
    </row>
    <row r="737" spans="17:17" ht="12.75" customHeight="1" x14ac:dyDescent="0.2">
      <c r="Q737" s="2"/>
    </row>
    <row r="738" spans="17:17" ht="12.75" customHeight="1" x14ac:dyDescent="0.2">
      <c r="Q738" s="2"/>
    </row>
    <row r="739" spans="17:17" ht="12.75" customHeight="1" x14ac:dyDescent="0.2">
      <c r="Q739" s="2"/>
    </row>
    <row r="740" spans="17:17" ht="12.75" customHeight="1" x14ac:dyDescent="0.2">
      <c r="Q740" s="2"/>
    </row>
    <row r="741" spans="17:17" ht="12.75" customHeight="1" x14ac:dyDescent="0.2">
      <c r="Q741" s="2"/>
    </row>
    <row r="742" spans="17:17" ht="12.75" customHeight="1" x14ac:dyDescent="0.2">
      <c r="Q742" s="2"/>
    </row>
    <row r="743" spans="17:17" ht="12.75" customHeight="1" x14ac:dyDescent="0.2">
      <c r="Q743" s="2"/>
    </row>
    <row r="744" spans="17:17" ht="12.75" customHeight="1" x14ac:dyDescent="0.2">
      <c r="Q744" s="2"/>
    </row>
    <row r="745" spans="17:17" ht="12.75" customHeight="1" x14ac:dyDescent="0.2">
      <c r="Q745" s="2"/>
    </row>
    <row r="746" spans="17:17" ht="12.75" customHeight="1" x14ac:dyDescent="0.2">
      <c r="Q746" s="2"/>
    </row>
    <row r="747" spans="17:17" ht="12.75" customHeight="1" x14ac:dyDescent="0.2">
      <c r="Q747" s="2"/>
    </row>
    <row r="748" spans="17:17" ht="12.75" customHeight="1" x14ac:dyDescent="0.2">
      <c r="Q748" s="2"/>
    </row>
    <row r="749" spans="17:17" ht="12.75" customHeight="1" x14ac:dyDescent="0.2">
      <c r="Q749" s="2"/>
    </row>
    <row r="750" spans="17:17" ht="12.75" customHeight="1" x14ac:dyDescent="0.2">
      <c r="Q750" s="2"/>
    </row>
    <row r="751" spans="17:17" ht="12.75" customHeight="1" x14ac:dyDescent="0.2">
      <c r="Q751" s="2"/>
    </row>
    <row r="752" spans="17:17" ht="12.75" customHeight="1" x14ac:dyDescent="0.2">
      <c r="Q752" s="2"/>
    </row>
    <row r="753" spans="17:17" ht="12.75" customHeight="1" x14ac:dyDescent="0.2">
      <c r="Q753" s="2"/>
    </row>
    <row r="754" spans="17:17" ht="12.75" customHeight="1" x14ac:dyDescent="0.2">
      <c r="Q754" s="2"/>
    </row>
    <row r="755" spans="17:17" ht="12.75" customHeight="1" x14ac:dyDescent="0.2">
      <c r="Q755" s="2"/>
    </row>
    <row r="756" spans="17:17" ht="12.75" customHeight="1" x14ac:dyDescent="0.2">
      <c r="Q756" s="2"/>
    </row>
    <row r="757" spans="17:17" ht="12.75" customHeight="1" x14ac:dyDescent="0.2">
      <c r="Q757" s="2"/>
    </row>
    <row r="758" spans="17:17" ht="12.75" customHeight="1" x14ac:dyDescent="0.2">
      <c r="Q758" s="2"/>
    </row>
    <row r="759" spans="17:17" ht="12.75" customHeight="1" x14ac:dyDescent="0.2">
      <c r="Q759" s="2"/>
    </row>
    <row r="760" spans="17:17" ht="12.75" customHeight="1" x14ac:dyDescent="0.2">
      <c r="Q760" s="2"/>
    </row>
    <row r="761" spans="17:17" ht="12.75" customHeight="1" x14ac:dyDescent="0.2">
      <c r="Q761" s="2"/>
    </row>
    <row r="762" spans="17:17" ht="12.75" customHeight="1" x14ac:dyDescent="0.2">
      <c r="Q762" s="2"/>
    </row>
    <row r="763" spans="17:17" ht="12.75" customHeight="1" x14ac:dyDescent="0.2">
      <c r="Q763" s="2"/>
    </row>
    <row r="764" spans="17:17" ht="12.75" customHeight="1" x14ac:dyDescent="0.2">
      <c r="Q764" s="2"/>
    </row>
    <row r="765" spans="17:17" ht="12.75" customHeight="1" x14ac:dyDescent="0.2">
      <c r="Q765" s="2"/>
    </row>
    <row r="766" spans="17:17" ht="12.75" customHeight="1" x14ac:dyDescent="0.2">
      <c r="Q766" s="2"/>
    </row>
    <row r="767" spans="17:17" ht="12.75" customHeight="1" x14ac:dyDescent="0.2">
      <c r="Q767" s="2"/>
    </row>
    <row r="768" spans="17:17" ht="12.75" customHeight="1" x14ac:dyDescent="0.2">
      <c r="Q768" s="2"/>
    </row>
    <row r="769" spans="17:17" ht="12.75" customHeight="1" x14ac:dyDescent="0.2">
      <c r="Q769" s="2"/>
    </row>
    <row r="770" spans="17:17" ht="12.75" customHeight="1" x14ac:dyDescent="0.2">
      <c r="Q770" s="2"/>
    </row>
    <row r="771" spans="17:17" ht="12.75" customHeight="1" x14ac:dyDescent="0.2">
      <c r="Q771" s="2"/>
    </row>
    <row r="772" spans="17:17" ht="12.75" customHeight="1" x14ac:dyDescent="0.2">
      <c r="Q772" s="2"/>
    </row>
    <row r="773" spans="17:17" ht="12.75" customHeight="1" x14ac:dyDescent="0.2">
      <c r="Q773" s="2"/>
    </row>
    <row r="774" spans="17:17" ht="12.75" customHeight="1" x14ac:dyDescent="0.2">
      <c r="Q774" s="2"/>
    </row>
    <row r="775" spans="17:17" ht="12.75" customHeight="1" x14ac:dyDescent="0.2">
      <c r="Q775" s="2"/>
    </row>
    <row r="776" spans="17:17" ht="12.75" customHeight="1" x14ac:dyDescent="0.2">
      <c r="Q776" s="2"/>
    </row>
    <row r="777" spans="17:17" ht="12.75" customHeight="1" x14ac:dyDescent="0.2">
      <c r="Q777" s="2"/>
    </row>
    <row r="778" spans="17:17" ht="12.75" customHeight="1" x14ac:dyDescent="0.2">
      <c r="Q778" s="2"/>
    </row>
    <row r="779" spans="17:17" ht="12.75" customHeight="1" x14ac:dyDescent="0.2">
      <c r="Q779" s="2"/>
    </row>
    <row r="780" spans="17:17" ht="12.75" customHeight="1" x14ac:dyDescent="0.2">
      <c r="Q780" s="2"/>
    </row>
    <row r="781" spans="17:17" ht="12.75" customHeight="1" x14ac:dyDescent="0.2">
      <c r="Q781" s="2"/>
    </row>
    <row r="782" spans="17:17" ht="12.75" customHeight="1" x14ac:dyDescent="0.2">
      <c r="Q782" s="2"/>
    </row>
    <row r="783" spans="17:17" ht="12.75" customHeight="1" x14ac:dyDescent="0.2">
      <c r="Q783" s="2"/>
    </row>
    <row r="784" spans="17:17" ht="12.75" customHeight="1" x14ac:dyDescent="0.2">
      <c r="Q784" s="2"/>
    </row>
    <row r="785" spans="17:17" ht="12.75" customHeight="1" x14ac:dyDescent="0.2">
      <c r="Q785" s="2"/>
    </row>
    <row r="786" spans="17:17" ht="12.75" customHeight="1" x14ac:dyDescent="0.2">
      <c r="Q786" s="2"/>
    </row>
    <row r="787" spans="17:17" ht="12.75" customHeight="1" x14ac:dyDescent="0.2">
      <c r="Q787" s="2"/>
    </row>
    <row r="788" spans="17:17" ht="12.75" customHeight="1" x14ac:dyDescent="0.2">
      <c r="Q788" s="2"/>
    </row>
    <row r="789" spans="17:17" ht="12.75" customHeight="1" x14ac:dyDescent="0.2">
      <c r="Q789" s="2"/>
    </row>
    <row r="790" spans="17:17" ht="12.75" customHeight="1" x14ac:dyDescent="0.2">
      <c r="Q790" s="2"/>
    </row>
    <row r="791" spans="17:17" ht="12.75" customHeight="1" x14ac:dyDescent="0.2">
      <c r="Q791" s="2"/>
    </row>
    <row r="792" spans="17:17" ht="12.75" customHeight="1" x14ac:dyDescent="0.2">
      <c r="Q792" s="2"/>
    </row>
    <row r="793" spans="17:17" ht="12.75" customHeight="1" x14ac:dyDescent="0.2">
      <c r="Q793" s="2"/>
    </row>
    <row r="794" spans="17:17" ht="12.75" customHeight="1" x14ac:dyDescent="0.2">
      <c r="Q794" s="2"/>
    </row>
    <row r="795" spans="17:17" ht="12.75" customHeight="1" x14ac:dyDescent="0.2">
      <c r="Q795" s="2"/>
    </row>
    <row r="796" spans="17:17" ht="12.75" customHeight="1" x14ac:dyDescent="0.2">
      <c r="Q796" s="2"/>
    </row>
    <row r="797" spans="17:17" ht="12.75" customHeight="1" x14ac:dyDescent="0.2">
      <c r="Q797" s="2"/>
    </row>
    <row r="798" spans="17:17" ht="12.75" customHeight="1" x14ac:dyDescent="0.2">
      <c r="Q798" s="2"/>
    </row>
    <row r="799" spans="17:17" ht="12.75" customHeight="1" x14ac:dyDescent="0.2">
      <c r="Q799" s="2"/>
    </row>
    <row r="800" spans="17:17" ht="12.75" customHeight="1" x14ac:dyDescent="0.2">
      <c r="Q800" s="2"/>
    </row>
    <row r="801" spans="17:17" ht="12.75" customHeight="1" x14ac:dyDescent="0.2">
      <c r="Q801" s="2"/>
    </row>
    <row r="802" spans="17:17" ht="12.75" customHeight="1" x14ac:dyDescent="0.2">
      <c r="Q802" s="2"/>
    </row>
    <row r="803" spans="17:17" ht="12.75" customHeight="1" x14ac:dyDescent="0.2">
      <c r="Q803" s="2"/>
    </row>
    <row r="804" spans="17:17" ht="12.75" customHeight="1" x14ac:dyDescent="0.2">
      <c r="Q804" s="2"/>
    </row>
    <row r="805" spans="17:17" ht="12.75" customHeight="1" x14ac:dyDescent="0.2">
      <c r="Q805" s="2"/>
    </row>
    <row r="806" spans="17:17" ht="12.75" customHeight="1" x14ac:dyDescent="0.2">
      <c r="Q806" s="2"/>
    </row>
    <row r="807" spans="17:17" ht="12.75" customHeight="1" x14ac:dyDescent="0.2">
      <c r="Q807" s="2"/>
    </row>
    <row r="808" spans="17:17" ht="12.75" customHeight="1" x14ac:dyDescent="0.2">
      <c r="Q808" s="2"/>
    </row>
    <row r="809" spans="17:17" ht="12.75" customHeight="1" x14ac:dyDescent="0.2">
      <c r="Q809" s="2"/>
    </row>
    <row r="810" spans="17:17" ht="12.75" customHeight="1" x14ac:dyDescent="0.2">
      <c r="Q810" s="2"/>
    </row>
    <row r="811" spans="17:17" ht="12.75" customHeight="1" x14ac:dyDescent="0.2">
      <c r="Q811" s="2"/>
    </row>
    <row r="812" spans="17:17" ht="12.75" customHeight="1" x14ac:dyDescent="0.2">
      <c r="Q812" s="2"/>
    </row>
    <row r="813" spans="17:17" ht="12.75" customHeight="1" x14ac:dyDescent="0.2">
      <c r="Q813" s="2"/>
    </row>
    <row r="814" spans="17:17" ht="12.75" customHeight="1" x14ac:dyDescent="0.2">
      <c r="Q814" s="2"/>
    </row>
    <row r="815" spans="17:17" ht="12.75" customHeight="1" x14ac:dyDescent="0.2">
      <c r="Q815" s="2"/>
    </row>
    <row r="816" spans="17:17" ht="12.75" customHeight="1" x14ac:dyDescent="0.2">
      <c r="Q816" s="2"/>
    </row>
    <row r="817" spans="17:17" ht="12.75" customHeight="1" x14ac:dyDescent="0.2">
      <c r="Q817" s="2"/>
    </row>
    <row r="818" spans="17:17" ht="12.75" customHeight="1" x14ac:dyDescent="0.2">
      <c r="Q818" s="2"/>
    </row>
    <row r="819" spans="17:17" ht="12.75" customHeight="1" x14ac:dyDescent="0.2">
      <c r="Q819" s="2"/>
    </row>
    <row r="820" spans="17:17" ht="12.75" customHeight="1" x14ac:dyDescent="0.2">
      <c r="Q820" s="2"/>
    </row>
    <row r="821" spans="17:17" ht="12.75" customHeight="1" x14ac:dyDescent="0.2">
      <c r="Q821" s="2"/>
    </row>
    <row r="822" spans="17:17" ht="12.75" customHeight="1" x14ac:dyDescent="0.2">
      <c r="Q822" s="2"/>
    </row>
    <row r="823" spans="17:17" ht="12.75" customHeight="1" x14ac:dyDescent="0.2">
      <c r="Q823" s="2"/>
    </row>
    <row r="824" spans="17:17" ht="12.75" customHeight="1" x14ac:dyDescent="0.2">
      <c r="Q824" s="2"/>
    </row>
    <row r="825" spans="17:17" ht="12.75" customHeight="1" x14ac:dyDescent="0.2">
      <c r="Q825" s="2"/>
    </row>
    <row r="826" spans="17:17" ht="12.75" customHeight="1" x14ac:dyDescent="0.2">
      <c r="Q826" s="2"/>
    </row>
    <row r="827" spans="17:17" ht="12.75" customHeight="1" x14ac:dyDescent="0.2">
      <c r="Q827" s="2"/>
    </row>
    <row r="828" spans="17:17" ht="12.75" customHeight="1" x14ac:dyDescent="0.2">
      <c r="Q828" s="2"/>
    </row>
    <row r="829" spans="17:17" ht="12.75" customHeight="1" x14ac:dyDescent="0.2">
      <c r="Q829" s="2"/>
    </row>
    <row r="830" spans="17:17" ht="12.75" customHeight="1" x14ac:dyDescent="0.2">
      <c r="Q830" s="2"/>
    </row>
    <row r="831" spans="17:17" ht="12.75" customHeight="1" x14ac:dyDescent="0.2">
      <c r="Q831" s="2"/>
    </row>
    <row r="832" spans="17:17" ht="12.75" customHeight="1" x14ac:dyDescent="0.2">
      <c r="Q832" s="2"/>
    </row>
    <row r="833" spans="17:17" ht="12.75" customHeight="1" x14ac:dyDescent="0.2">
      <c r="Q833" s="2"/>
    </row>
    <row r="834" spans="17:17" ht="12.75" customHeight="1" x14ac:dyDescent="0.2">
      <c r="Q834" s="2"/>
    </row>
    <row r="835" spans="17:17" ht="12.75" customHeight="1" x14ac:dyDescent="0.2">
      <c r="Q835" s="2"/>
    </row>
    <row r="836" spans="17:17" ht="12.75" customHeight="1" x14ac:dyDescent="0.2">
      <c r="Q836" s="2"/>
    </row>
    <row r="837" spans="17:17" ht="12.75" customHeight="1" x14ac:dyDescent="0.2">
      <c r="Q837" s="2"/>
    </row>
    <row r="838" spans="17:17" ht="12.75" customHeight="1" x14ac:dyDescent="0.2">
      <c r="Q838" s="2"/>
    </row>
    <row r="839" spans="17:17" ht="12.75" customHeight="1" x14ac:dyDescent="0.2">
      <c r="Q839" s="2"/>
    </row>
    <row r="840" spans="17:17" ht="12.75" customHeight="1" x14ac:dyDescent="0.2">
      <c r="Q840" s="2"/>
    </row>
    <row r="841" spans="17:17" ht="12.75" customHeight="1" x14ac:dyDescent="0.2">
      <c r="Q841" s="2"/>
    </row>
    <row r="842" spans="17:17" ht="12.75" customHeight="1" x14ac:dyDescent="0.2">
      <c r="Q842" s="2"/>
    </row>
    <row r="843" spans="17:17" ht="12.75" customHeight="1" x14ac:dyDescent="0.2">
      <c r="Q843" s="2"/>
    </row>
    <row r="844" spans="17:17" ht="12.75" customHeight="1" x14ac:dyDescent="0.2">
      <c r="Q844" s="2"/>
    </row>
    <row r="845" spans="17:17" ht="12.75" customHeight="1" x14ac:dyDescent="0.2">
      <c r="Q845" s="2"/>
    </row>
    <row r="846" spans="17:17" ht="12.75" customHeight="1" x14ac:dyDescent="0.2">
      <c r="Q846" s="2"/>
    </row>
    <row r="847" spans="17:17" ht="12.75" customHeight="1" x14ac:dyDescent="0.2">
      <c r="Q847" s="2"/>
    </row>
    <row r="848" spans="17:17" ht="12.75" customHeight="1" x14ac:dyDescent="0.2">
      <c r="Q848" s="2"/>
    </row>
    <row r="849" spans="17:17" ht="12.75" customHeight="1" x14ac:dyDescent="0.2">
      <c r="Q849" s="2"/>
    </row>
    <row r="850" spans="17:17" ht="12.75" customHeight="1" x14ac:dyDescent="0.2">
      <c r="Q850" s="2"/>
    </row>
    <row r="851" spans="17:17" ht="12.75" customHeight="1" x14ac:dyDescent="0.2">
      <c r="Q851" s="2"/>
    </row>
    <row r="852" spans="17:17" ht="12.75" customHeight="1" x14ac:dyDescent="0.2">
      <c r="Q852" s="2"/>
    </row>
    <row r="853" spans="17:17" ht="12.75" customHeight="1" x14ac:dyDescent="0.2">
      <c r="Q853" s="2"/>
    </row>
    <row r="854" spans="17:17" ht="12.75" customHeight="1" x14ac:dyDescent="0.2">
      <c r="Q854" s="2"/>
    </row>
    <row r="855" spans="17:17" ht="12.75" customHeight="1" x14ac:dyDescent="0.2">
      <c r="Q855" s="2"/>
    </row>
    <row r="856" spans="17:17" ht="12.75" customHeight="1" x14ac:dyDescent="0.2">
      <c r="Q856" s="2"/>
    </row>
    <row r="857" spans="17:17" ht="12.75" customHeight="1" x14ac:dyDescent="0.2">
      <c r="Q857" s="2"/>
    </row>
    <row r="858" spans="17:17" ht="12.75" customHeight="1" x14ac:dyDescent="0.2">
      <c r="Q858" s="2"/>
    </row>
    <row r="859" spans="17:17" ht="12.75" customHeight="1" x14ac:dyDescent="0.2">
      <c r="Q859" s="2"/>
    </row>
    <row r="860" spans="17:17" ht="12.75" customHeight="1" x14ac:dyDescent="0.2">
      <c r="Q860" s="2"/>
    </row>
    <row r="861" spans="17:17" ht="12.75" customHeight="1" x14ac:dyDescent="0.2">
      <c r="Q861" s="2"/>
    </row>
    <row r="862" spans="17:17" ht="12.75" customHeight="1" x14ac:dyDescent="0.2">
      <c r="Q862" s="2"/>
    </row>
    <row r="863" spans="17:17" ht="12.75" customHeight="1" x14ac:dyDescent="0.2">
      <c r="Q863" s="2"/>
    </row>
    <row r="864" spans="17:17" ht="12.75" customHeight="1" x14ac:dyDescent="0.2">
      <c r="Q864" s="2"/>
    </row>
    <row r="865" spans="17:17" ht="12.75" customHeight="1" x14ac:dyDescent="0.2">
      <c r="Q865" s="2"/>
    </row>
    <row r="866" spans="17:17" ht="12.75" customHeight="1" x14ac:dyDescent="0.2">
      <c r="Q866" s="2"/>
    </row>
    <row r="867" spans="17:17" ht="12.75" customHeight="1" x14ac:dyDescent="0.2">
      <c r="Q867" s="2"/>
    </row>
    <row r="868" spans="17:17" ht="12.75" customHeight="1" x14ac:dyDescent="0.2">
      <c r="Q868" s="2"/>
    </row>
    <row r="869" spans="17:17" ht="12.75" customHeight="1" x14ac:dyDescent="0.2">
      <c r="Q869" s="2"/>
    </row>
    <row r="870" spans="17:17" ht="12.75" customHeight="1" x14ac:dyDescent="0.2">
      <c r="Q870" s="2"/>
    </row>
    <row r="871" spans="17:17" ht="12.75" customHeight="1" x14ac:dyDescent="0.2">
      <c r="Q871" s="2"/>
    </row>
    <row r="872" spans="17:17" ht="12.75" customHeight="1" x14ac:dyDescent="0.2">
      <c r="Q872" s="2"/>
    </row>
    <row r="873" spans="17:17" ht="12.75" customHeight="1" x14ac:dyDescent="0.2">
      <c r="Q873" s="2"/>
    </row>
    <row r="874" spans="17:17" ht="12.75" customHeight="1" x14ac:dyDescent="0.2">
      <c r="Q874" s="2"/>
    </row>
    <row r="875" spans="17:17" ht="12.75" customHeight="1" x14ac:dyDescent="0.2">
      <c r="Q875" s="2"/>
    </row>
    <row r="876" spans="17:17" ht="12.75" customHeight="1" x14ac:dyDescent="0.2">
      <c r="Q876" s="2"/>
    </row>
    <row r="877" spans="17:17" ht="12.75" customHeight="1" x14ac:dyDescent="0.2">
      <c r="Q877" s="2"/>
    </row>
    <row r="878" spans="17:17" ht="12.75" customHeight="1" x14ac:dyDescent="0.2">
      <c r="Q878" s="2"/>
    </row>
    <row r="879" spans="17:17" ht="12.75" customHeight="1" x14ac:dyDescent="0.2">
      <c r="Q879" s="2"/>
    </row>
    <row r="880" spans="17:17" ht="12.75" customHeight="1" x14ac:dyDescent="0.2">
      <c r="Q880" s="2"/>
    </row>
    <row r="881" spans="17:17" ht="12.75" customHeight="1" x14ac:dyDescent="0.2">
      <c r="Q881" s="2"/>
    </row>
    <row r="882" spans="17:17" ht="12.75" customHeight="1" x14ac:dyDescent="0.2">
      <c r="Q882" s="2"/>
    </row>
    <row r="883" spans="17:17" ht="12.75" customHeight="1" x14ac:dyDescent="0.2">
      <c r="Q883" s="2"/>
    </row>
    <row r="884" spans="17:17" ht="12.75" customHeight="1" x14ac:dyDescent="0.2">
      <c r="Q884" s="2"/>
    </row>
    <row r="885" spans="17:17" ht="12.75" customHeight="1" x14ac:dyDescent="0.2">
      <c r="Q885" s="2"/>
    </row>
    <row r="886" spans="17:17" ht="12.75" customHeight="1" x14ac:dyDescent="0.2">
      <c r="Q886" s="2"/>
    </row>
    <row r="887" spans="17:17" ht="12.75" customHeight="1" x14ac:dyDescent="0.2">
      <c r="Q887" s="2"/>
    </row>
    <row r="888" spans="17:17" ht="12.75" customHeight="1" x14ac:dyDescent="0.2">
      <c r="Q888" s="2"/>
    </row>
    <row r="889" spans="17:17" ht="12.75" customHeight="1" x14ac:dyDescent="0.2">
      <c r="Q889" s="2"/>
    </row>
    <row r="890" spans="17:17" ht="12.75" customHeight="1" x14ac:dyDescent="0.2">
      <c r="Q890" s="2"/>
    </row>
    <row r="891" spans="17:17" ht="12.75" customHeight="1" x14ac:dyDescent="0.2">
      <c r="Q891" s="2"/>
    </row>
    <row r="892" spans="17:17" ht="12.75" customHeight="1" x14ac:dyDescent="0.2">
      <c r="Q892" s="2"/>
    </row>
    <row r="893" spans="17:17" ht="12.75" customHeight="1" x14ac:dyDescent="0.2">
      <c r="Q893" s="2"/>
    </row>
    <row r="894" spans="17:17" ht="12.75" customHeight="1" x14ac:dyDescent="0.2">
      <c r="Q894" s="2"/>
    </row>
    <row r="895" spans="17:17" ht="12.75" customHeight="1" x14ac:dyDescent="0.2">
      <c r="Q895" s="2"/>
    </row>
    <row r="896" spans="17:17" ht="12.75" customHeight="1" x14ac:dyDescent="0.2">
      <c r="Q896" s="2"/>
    </row>
    <row r="897" spans="17:17" ht="12.75" customHeight="1" x14ac:dyDescent="0.2">
      <c r="Q897" s="2"/>
    </row>
    <row r="898" spans="17:17" ht="12.75" customHeight="1" x14ac:dyDescent="0.2">
      <c r="Q898" s="2"/>
    </row>
    <row r="899" spans="17:17" ht="12.75" customHeight="1" x14ac:dyDescent="0.2">
      <c r="Q899" s="2"/>
    </row>
    <row r="900" spans="17:17" ht="12.75" customHeight="1" x14ac:dyDescent="0.2">
      <c r="Q900" s="2"/>
    </row>
    <row r="901" spans="17:17" ht="12.75" customHeight="1" x14ac:dyDescent="0.2">
      <c r="Q901" s="2"/>
    </row>
    <row r="902" spans="17:17" ht="12.75" customHeight="1" x14ac:dyDescent="0.2">
      <c r="Q902" s="2"/>
    </row>
    <row r="903" spans="17:17" ht="12.75" customHeight="1" x14ac:dyDescent="0.2">
      <c r="Q903" s="2"/>
    </row>
    <row r="904" spans="17:17" ht="12.75" customHeight="1" x14ac:dyDescent="0.2">
      <c r="Q904" s="2"/>
    </row>
    <row r="905" spans="17:17" ht="12.75" customHeight="1" x14ac:dyDescent="0.2">
      <c r="Q905" s="2"/>
    </row>
    <row r="906" spans="17:17" ht="12.75" customHeight="1" x14ac:dyDescent="0.2">
      <c r="Q906" s="2"/>
    </row>
    <row r="907" spans="17:17" ht="12.75" customHeight="1" x14ac:dyDescent="0.2">
      <c r="Q907" s="2"/>
    </row>
    <row r="908" spans="17:17" ht="12.75" customHeight="1" x14ac:dyDescent="0.2">
      <c r="Q908" s="2"/>
    </row>
    <row r="909" spans="17:17" ht="12.75" customHeight="1" x14ac:dyDescent="0.2">
      <c r="Q909" s="2"/>
    </row>
    <row r="910" spans="17:17" ht="12.75" customHeight="1" x14ac:dyDescent="0.2">
      <c r="Q910" s="2"/>
    </row>
    <row r="911" spans="17:17" ht="12.75" customHeight="1" x14ac:dyDescent="0.2">
      <c r="Q911" s="2"/>
    </row>
    <row r="912" spans="17:17" ht="12.75" customHeight="1" x14ac:dyDescent="0.2">
      <c r="Q912" s="2"/>
    </row>
    <row r="913" spans="17:17" ht="12.75" customHeight="1" x14ac:dyDescent="0.2">
      <c r="Q913" s="2"/>
    </row>
    <row r="914" spans="17:17" ht="12.75" customHeight="1" x14ac:dyDescent="0.2">
      <c r="Q914" s="2"/>
    </row>
    <row r="915" spans="17:17" ht="12.75" customHeight="1" x14ac:dyDescent="0.2">
      <c r="Q915" s="2"/>
    </row>
    <row r="916" spans="17:17" ht="12.75" customHeight="1" x14ac:dyDescent="0.2">
      <c r="Q916" s="2"/>
    </row>
    <row r="917" spans="17:17" ht="12.75" customHeight="1" x14ac:dyDescent="0.2">
      <c r="Q917" s="2"/>
    </row>
    <row r="918" spans="17:17" ht="12.75" customHeight="1" x14ac:dyDescent="0.2">
      <c r="Q918" s="2"/>
    </row>
    <row r="919" spans="17:17" ht="12.75" customHeight="1" x14ac:dyDescent="0.2">
      <c r="Q919" s="2"/>
    </row>
    <row r="920" spans="17:17" ht="12.75" customHeight="1" x14ac:dyDescent="0.2">
      <c r="Q920" s="2"/>
    </row>
    <row r="921" spans="17:17" ht="12.75" customHeight="1" x14ac:dyDescent="0.2">
      <c r="Q921" s="2"/>
    </row>
    <row r="922" spans="17:17" ht="12.75" customHeight="1" x14ac:dyDescent="0.2">
      <c r="Q922" s="2"/>
    </row>
    <row r="923" spans="17:17" ht="12.75" customHeight="1" x14ac:dyDescent="0.2">
      <c r="Q923" s="2"/>
    </row>
    <row r="924" spans="17:17" ht="12.75" customHeight="1" x14ac:dyDescent="0.2">
      <c r="Q924" s="2"/>
    </row>
    <row r="925" spans="17:17" ht="12.75" customHeight="1" x14ac:dyDescent="0.2">
      <c r="Q925" s="2"/>
    </row>
    <row r="926" spans="17:17" ht="12.75" customHeight="1" x14ac:dyDescent="0.2">
      <c r="Q926" s="2"/>
    </row>
    <row r="927" spans="17:17" ht="12.75" customHeight="1" x14ac:dyDescent="0.2">
      <c r="Q927" s="2"/>
    </row>
    <row r="928" spans="17:17" ht="12.75" customHeight="1" x14ac:dyDescent="0.2">
      <c r="Q928" s="2"/>
    </row>
    <row r="929" spans="17:17" ht="12.75" customHeight="1" x14ac:dyDescent="0.2">
      <c r="Q929" s="2"/>
    </row>
    <row r="930" spans="17:17" ht="12.75" customHeight="1" x14ac:dyDescent="0.2">
      <c r="Q930" s="2"/>
    </row>
    <row r="931" spans="17:17" ht="12.75" customHeight="1" x14ac:dyDescent="0.2">
      <c r="Q931" s="2"/>
    </row>
    <row r="932" spans="17:17" ht="12.75" customHeight="1" x14ac:dyDescent="0.2">
      <c r="Q932" s="2"/>
    </row>
    <row r="933" spans="17:17" ht="12.75" customHeight="1" x14ac:dyDescent="0.2">
      <c r="Q933" s="2"/>
    </row>
    <row r="934" spans="17:17" ht="12.75" customHeight="1" x14ac:dyDescent="0.2">
      <c r="Q934" s="2"/>
    </row>
    <row r="935" spans="17:17" ht="12.75" customHeight="1" x14ac:dyDescent="0.2">
      <c r="Q935" s="2"/>
    </row>
    <row r="936" spans="17:17" ht="12.75" customHeight="1" x14ac:dyDescent="0.2">
      <c r="Q936" s="2"/>
    </row>
    <row r="937" spans="17:17" ht="12.75" customHeight="1" x14ac:dyDescent="0.2">
      <c r="Q937" s="2"/>
    </row>
    <row r="938" spans="17:17" ht="12.75" customHeight="1" x14ac:dyDescent="0.2">
      <c r="Q938" s="2"/>
    </row>
    <row r="939" spans="17:17" ht="12.75" customHeight="1" x14ac:dyDescent="0.2">
      <c r="Q939" s="2"/>
    </row>
    <row r="940" spans="17:17" ht="12.75" customHeight="1" x14ac:dyDescent="0.2">
      <c r="Q940" s="2"/>
    </row>
    <row r="941" spans="17:17" ht="12.75" customHeight="1" x14ac:dyDescent="0.2">
      <c r="Q941" s="2"/>
    </row>
    <row r="942" spans="17:17" ht="12.75" customHeight="1" x14ac:dyDescent="0.2">
      <c r="Q942" s="2"/>
    </row>
    <row r="943" spans="17:17" ht="12.75" customHeight="1" x14ac:dyDescent="0.2">
      <c r="Q943" s="2"/>
    </row>
    <row r="944" spans="17:17" ht="12.75" customHeight="1" x14ac:dyDescent="0.2">
      <c r="Q944" s="2"/>
    </row>
    <row r="945" spans="17:17" ht="12.75" customHeight="1" x14ac:dyDescent="0.2">
      <c r="Q945" s="2"/>
    </row>
    <row r="946" spans="17:17" ht="12.75" customHeight="1" x14ac:dyDescent="0.2">
      <c r="Q946" s="2"/>
    </row>
    <row r="947" spans="17:17" ht="12.75" customHeight="1" x14ac:dyDescent="0.2">
      <c r="Q947" s="2"/>
    </row>
    <row r="948" spans="17:17" ht="12.75" customHeight="1" x14ac:dyDescent="0.2">
      <c r="Q948" s="2"/>
    </row>
    <row r="949" spans="17:17" ht="12.75" customHeight="1" x14ac:dyDescent="0.2">
      <c r="Q949" s="2"/>
    </row>
    <row r="950" spans="17:17" ht="12.75" customHeight="1" x14ac:dyDescent="0.2">
      <c r="Q950" s="2"/>
    </row>
    <row r="951" spans="17:17" ht="12.75" customHeight="1" x14ac:dyDescent="0.2">
      <c r="Q951" s="2"/>
    </row>
    <row r="952" spans="17:17" ht="12.75" customHeight="1" x14ac:dyDescent="0.2">
      <c r="Q952" s="2"/>
    </row>
    <row r="953" spans="17:17" ht="12.75" customHeight="1" x14ac:dyDescent="0.2">
      <c r="Q953" s="2"/>
    </row>
    <row r="954" spans="17:17" ht="12.75" customHeight="1" x14ac:dyDescent="0.2">
      <c r="Q954" s="2"/>
    </row>
    <row r="955" spans="17:17" ht="12.75" customHeight="1" x14ac:dyDescent="0.2">
      <c r="Q955" s="2"/>
    </row>
    <row r="956" spans="17:17" ht="12.75" customHeight="1" x14ac:dyDescent="0.2">
      <c r="Q956" s="2"/>
    </row>
    <row r="957" spans="17:17" ht="12.75" customHeight="1" x14ac:dyDescent="0.2">
      <c r="Q957" s="2"/>
    </row>
    <row r="958" spans="17:17" ht="12.75" customHeight="1" x14ac:dyDescent="0.2">
      <c r="Q958" s="2"/>
    </row>
    <row r="959" spans="17:17" ht="12.75" customHeight="1" x14ac:dyDescent="0.2">
      <c r="Q959" s="2"/>
    </row>
    <row r="960" spans="17:17" ht="12.75" customHeight="1" x14ac:dyDescent="0.2">
      <c r="Q960" s="2"/>
    </row>
    <row r="961" spans="17:17" ht="12.75" customHeight="1" x14ac:dyDescent="0.2">
      <c r="Q961" s="2"/>
    </row>
    <row r="962" spans="17:17" ht="12.75" customHeight="1" x14ac:dyDescent="0.2">
      <c r="Q962" s="2"/>
    </row>
    <row r="963" spans="17:17" ht="12.75" customHeight="1" x14ac:dyDescent="0.2">
      <c r="Q963" s="2"/>
    </row>
    <row r="964" spans="17:17" ht="12.75" customHeight="1" x14ac:dyDescent="0.2">
      <c r="Q964" s="2"/>
    </row>
    <row r="965" spans="17:17" ht="12.75" customHeight="1" x14ac:dyDescent="0.2">
      <c r="Q965" s="2"/>
    </row>
    <row r="966" spans="17:17" ht="12.75" customHeight="1" x14ac:dyDescent="0.2">
      <c r="Q966" s="2"/>
    </row>
    <row r="967" spans="17:17" ht="12.75" customHeight="1" x14ac:dyDescent="0.2">
      <c r="Q967" s="2"/>
    </row>
    <row r="968" spans="17:17" ht="12.75" customHeight="1" x14ac:dyDescent="0.2">
      <c r="Q968" s="2"/>
    </row>
    <row r="969" spans="17:17" ht="12.75" customHeight="1" x14ac:dyDescent="0.2">
      <c r="Q969" s="2"/>
    </row>
    <row r="970" spans="17:17" ht="12.75" customHeight="1" x14ac:dyDescent="0.2">
      <c r="Q970" s="2"/>
    </row>
    <row r="971" spans="17:17" ht="12.75" customHeight="1" x14ac:dyDescent="0.2">
      <c r="Q971" s="2"/>
    </row>
    <row r="972" spans="17:17" ht="12.75" customHeight="1" x14ac:dyDescent="0.2">
      <c r="Q972" s="2"/>
    </row>
    <row r="973" spans="17:17" ht="12.75" customHeight="1" x14ac:dyDescent="0.2">
      <c r="Q973" s="2"/>
    </row>
    <row r="974" spans="17:17" ht="12.75" customHeight="1" x14ac:dyDescent="0.2">
      <c r="Q974" s="2"/>
    </row>
    <row r="975" spans="17:17" ht="12.75" customHeight="1" x14ac:dyDescent="0.2">
      <c r="Q975" s="2"/>
    </row>
    <row r="976" spans="17:17" ht="12.75" customHeight="1" x14ac:dyDescent="0.2">
      <c r="Q976" s="2"/>
    </row>
    <row r="977" spans="17:17" ht="12.75" customHeight="1" x14ac:dyDescent="0.2">
      <c r="Q977" s="2"/>
    </row>
    <row r="978" spans="17:17" ht="12.75" customHeight="1" x14ac:dyDescent="0.2">
      <c r="Q978" s="2"/>
    </row>
    <row r="979" spans="17:17" ht="12.75" customHeight="1" x14ac:dyDescent="0.2">
      <c r="Q979" s="2"/>
    </row>
    <row r="980" spans="17:17" ht="12.75" customHeight="1" x14ac:dyDescent="0.2">
      <c r="Q980" s="2"/>
    </row>
    <row r="981" spans="17:17" ht="12.75" customHeight="1" x14ac:dyDescent="0.2">
      <c r="Q981" s="2"/>
    </row>
    <row r="982" spans="17:17" ht="12.75" customHeight="1" x14ac:dyDescent="0.2">
      <c r="Q982" s="2"/>
    </row>
    <row r="983" spans="17:17" ht="12.75" customHeight="1" x14ac:dyDescent="0.2">
      <c r="Q983" s="2"/>
    </row>
    <row r="984" spans="17:17" ht="12.75" customHeight="1" x14ac:dyDescent="0.2">
      <c r="Q984" s="2"/>
    </row>
    <row r="985" spans="17:17" ht="12.75" customHeight="1" x14ac:dyDescent="0.2">
      <c r="Q985" s="2"/>
    </row>
    <row r="986" spans="17:17" ht="12.75" customHeight="1" x14ac:dyDescent="0.2">
      <c r="Q986" s="2"/>
    </row>
    <row r="987" spans="17:17" ht="12.75" customHeight="1" x14ac:dyDescent="0.2">
      <c r="Q987" s="2"/>
    </row>
    <row r="988" spans="17:17" ht="12.75" customHeight="1" x14ac:dyDescent="0.2">
      <c r="Q988" s="2"/>
    </row>
    <row r="989" spans="17:17" ht="12.75" customHeight="1" x14ac:dyDescent="0.2">
      <c r="Q989" s="2"/>
    </row>
    <row r="990" spans="17:17" ht="12.75" customHeight="1" x14ac:dyDescent="0.2">
      <c r="Q990" s="2"/>
    </row>
    <row r="991" spans="17:17" ht="12.75" customHeight="1" x14ac:dyDescent="0.2">
      <c r="Q991" s="2"/>
    </row>
    <row r="992" spans="17:17" ht="12.75" customHeight="1" x14ac:dyDescent="0.2">
      <c r="Q992" s="2"/>
    </row>
    <row r="993" spans="17:17" ht="12.75" customHeight="1" x14ac:dyDescent="0.2">
      <c r="Q993" s="2"/>
    </row>
    <row r="994" spans="17:17" ht="12.75" customHeight="1" x14ac:dyDescent="0.2">
      <c r="Q994" s="2"/>
    </row>
    <row r="995" spans="17:17" ht="12.75" customHeight="1" x14ac:dyDescent="0.2">
      <c r="Q995" s="2"/>
    </row>
    <row r="996" spans="17:17" ht="12.75" customHeight="1" x14ac:dyDescent="0.2">
      <c r="Q996" s="2"/>
    </row>
    <row r="997" spans="17:17" ht="12.75" customHeight="1" x14ac:dyDescent="0.2">
      <c r="Q997" s="2"/>
    </row>
    <row r="998" spans="17:17" ht="12.75" customHeight="1" x14ac:dyDescent="0.2">
      <c r="Q998" s="2"/>
    </row>
    <row r="999" spans="17:17" ht="12.75" customHeight="1" x14ac:dyDescent="0.2">
      <c r="Q999" s="2"/>
    </row>
  </sheetData>
  <mergeCells count="190">
    <mergeCell ref="B69:F69"/>
    <mergeCell ref="G69:H69"/>
    <mergeCell ref="I69:J69"/>
    <mergeCell ref="K69:L69"/>
    <mergeCell ref="M69:N69"/>
    <mergeCell ref="B49:F49"/>
    <mergeCell ref="B50:F50"/>
    <mergeCell ref="B51:N51"/>
    <mergeCell ref="B53:N53"/>
    <mergeCell ref="K60:L60"/>
    <mergeCell ref="M60:N60"/>
    <mergeCell ref="B56:L56"/>
    <mergeCell ref="B57:L57"/>
    <mergeCell ref="B58:N58"/>
    <mergeCell ref="B59:F60"/>
    <mergeCell ref="G59:N59"/>
    <mergeCell ref="G60:H60"/>
    <mergeCell ref="I60:J60"/>
    <mergeCell ref="K68:L68"/>
    <mergeCell ref="M68:N68"/>
    <mergeCell ref="B66:F66"/>
    <mergeCell ref="B67:F67"/>
    <mergeCell ref="G67:H67"/>
    <mergeCell ref="I67:J67"/>
    <mergeCell ref="K67:L67"/>
    <mergeCell ref="M67:N67"/>
    <mergeCell ref="B68:F68"/>
    <mergeCell ref="G68:H68"/>
    <mergeCell ref="I68:J68"/>
    <mergeCell ref="G62:H62"/>
    <mergeCell ref="M62:N62"/>
    <mergeCell ref="B62:F62"/>
    <mergeCell ref="B64:N64"/>
    <mergeCell ref="B65:N65"/>
    <mergeCell ref="G66:H66"/>
    <mergeCell ref="I66:J66"/>
    <mergeCell ref="K66:L66"/>
    <mergeCell ref="M66:N66"/>
    <mergeCell ref="I62:J62"/>
    <mergeCell ref="K62:L62"/>
    <mergeCell ref="B31:F31"/>
    <mergeCell ref="B33:F33"/>
    <mergeCell ref="B34:F34"/>
    <mergeCell ref="B35:N35"/>
    <mergeCell ref="B36:F36"/>
    <mergeCell ref="B37:F37"/>
    <mergeCell ref="B38:N38"/>
    <mergeCell ref="B61:F61"/>
    <mergeCell ref="G61:H61"/>
    <mergeCell ref="I61:J61"/>
    <mergeCell ref="K61:L61"/>
    <mergeCell ref="M61:N61"/>
    <mergeCell ref="B39:F39"/>
    <mergeCell ref="B40:F40"/>
    <mergeCell ref="B41:F41"/>
    <mergeCell ref="B42:F42"/>
    <mergeCell ref="B43:F43"/>
    <mergeCell ref="B44:F44"/>
    <mergeCell ref="B46:N46"/>
    <mergeCell ref="B52:F52"/>
    <mergeCell ref="B54:F54"/>
    <mergeCell ref="B45:F45"/>
    <mergeCell ref="B47:F47"/>
    <mergeCell ref="B48:F48"/>
    <mergeCell ref="K20:L20"/>
    <mergeCell ref="M20:N20"/>
    <mergeCell ref="B13:L13"/>
    <mergeCell ref="B14:N14"/>
    <mergeCell ref="C15:N15"/>
    <mergeCell ref="C16:N16"/>
    <mergeCell ref="B18:L18"/>
    <mergeCell ref="B19:N19"/>
    <mergeCell ref="B20:F20"/>
    <mergeCell ref="B32:N32"/>
    <mergeCell ref="B1:N1"/>
    <mergeCell ref="B2:N2"/>
    <mergeCell ref="C3:K3"/>
    <mergeCell ref="B4:N4"/>
    <mergeCell ref="C5:D5"/>
    <mergeCell ref="B7:N7"/>
    <mergeCell ref="C6:D6"/>
    <mergeCell ref="E9:F9"/>
    <mergeCell ref="G9:H9"/>
    <mergeCell ref="I9:J9"/>
    <mergeCell ref="K9:L9"/>
    <mergeCell ref="M9:N9"/>
    <mergeCell ref="B10:N10"/>
    <mergeCell ref="B9:D9"/>
    <mergeCell ref="B11:D11"/>
    <mergeCell ref="E11:F11"/>
    <mergeCell ref="G11:H11"/>
    <mergeCell ref="I11:J11"/>
    <mergeCell ref="K11:L11"/>
    <mergeCell ref="M11:N11"/>
    <mergeCell ref="G20:H20"/>
    <mergeCell ref="I20:J20"/>
    <mergeCell ref="G25:H25"/>
    <mergeCell ref="I25:J25"/>
    <mergeCell ref="K25:L25"/>
    <mergeCell ref="M25:N25"/>
    <mergeCell ref="B27:N27"/>
    <mergeCell ref="B25:F25"/>
    <mergeCell ref="B29:F30"/>
    <mergeCell ref="G29:H29"/>
    <mergeCell ref="I29:J29"/>
    <mergeCell ref="K29:L29"/>
    <mergeCell ref="M29:N29"/>
    <mergeCell ref="K24:L24"/>
    <mergeCell ref="M24:N24"/>
    <mergeCell ref="B22:F22"/>
    <mergeCell ref="B23:F23"/>
    <mergeCell ref="G23:H23"/>
    <mergeCell ref="I23:J23"/>
    <mergeCell ref="K23:L23"/>
    <mergeCell ref="M23:N23"/>
    <mergeCell ref="B24:F24"/>
    <mergeCell ref="G24:H24"/>
    <mergeCell ref="I24:J24"/>
    <mergeCell ref="I22:J22"/>
    <mergeCell ref="K22:L22"/>
    <mergeCell ref="B21:F21"/>
    <mergeCell ref="G21:H21"/>
    <mergeCell ref="I21:J21"/>
    <mergeCell ref="K21:L21"/>
    <mergeCell ref="M21:N21"/>
    <mergeCell ref="G22:H22"/>
    <mergeCell ref="M22:N22"/>
    <mergeCell ref="C128:D128"/>
    <mergeCell ref="E128:G128"/>
    <mergeCell ref="B70:F70"/>
    <mergeCell ref="G70:H70"/>
    <mergeCell ref="I70:J70"/>
    <mergeCell ref="K70:L70"/>
    <mergeCell ref="M70:N70"/>
    <mergeCell ref="M71:N71"/>
    <mergeCell ref="B72:N72"/>
    <mergeCell ref="C73:D73"/>
    <mergeCell ref="B74:N74"/>
    <mergeCell ref="B76:B77"/>
    <mergeCell ref="C76:E76"/>
    <mergeCell ref="F76:H76"/>
    <mergeCell ref="I76:K76"/>
    <mergeCell ref="L76:N76"/>
    <mergeCell ref="I126:L126"/>
    <mergeCell ref="B150:N150"/>
    <mergeCell ref="B151:N151"/>
    <mergeCell ref="B152:E152"/>
    <mergeCell ref="K152:N152"/>
    <mergeCell ref="G153:I153"/>
    <mergeCell ref="B110:N110"/>
    <mergeCell ref="C111:E111"/>
    <mergeCell ref="F111:H111"/>
    <mergeCell ref="I111:K111"/>
    <mergeCell ref="L111:N111"/>
    <mergeCell ref="B123:N123"/>
    <mergeCell ref="B111:B112"/>
    <mergeCell ref="B125:B127"/>
    <mergeCell ref="C125:D127"/>
    <mergeCell ref="E125:G127"/>
    <mergeCell ref="H125:H127"/>
    <mergeCell ref="B144:N144"/>
    <mergeCell ref="B146:N146"/>
    <mergeCell ref="B147:N147"/>
    <mergeCell ref="B148:N148"/>
    <mergeCell ref="B149:N149"/>
    <mergeCell ref="I125:N125"/>
    <mergeCell ref="I127:J127"/>
    <mergeCell ref="K127:L127"/>
    <mergeCell ref="B109:N109"/>
    <mergeCell ref="M133:N136"/>
    <mergeCell ref="B137:B141"/>
    <mergeCell ref="C137:D141"/>
    <mergeCell ref="E137:G141"/>
    <mergeCell ref="J137:J141"/>
    <mergeCell ref="K137:K141"/>
    <mergeCell ref="L137:L141"/>
    <mergeCell ref="J133:L133"/>
    <mergeCell ref="J134:K134"/>
    <mergeCell ref="C142:D142"/>
    <mergeCell ref="E142:G142"/>
    <mergeCell ref="H142:I142"/>
    <mergeCell ref="L134:L136"/>
    <mergeCell ref="J135:J136"/>
    <mergeCell ref="K135:K136"/>
    <mergeCell ref="C129:D129"/>
    <mergeCell ref="E129:G129"/>
    <mergeCell ref="B133:B136"/>
    <mergeCell ref="C133:D136"/>
    <mergeCell ref="E133:G136"/>
    <mergeCell ref="H133:I135"/>
  </mergeCells>
  <pageMargins left="0.79027780000000003" right="0.79027780000000003" top="0.25" bottom="0.37986110000000001" header="0" footer="0"/>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Веретюк Ольга Іванівна</dc:creator>
  <cp:lastModifiedBy>Пухляк Павло Андрійович</cp:lastModifiedBy>
  <dcterms:created xsi:type="dcterms:W3CDTF">2024-08-05T12:22:00Z</dcterms:created>
  <dcterms:modified xsi:type="dcterms:W3CDTF">2025-10-07T06:19:21Z</dcterms:modified>
</cp:coreProperties>
</file>